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S06\UZYTKOWNICY\mstraczynski\Moje dokumenty\Przetargi\2024\7.ORZ - rozbudowa\0.Do wysłania na stronę\"/>
    </mc:Choice>
  </mc:AlternateContent>
  <xr:revisionPtr revIDLastSave="0" documentId="13_ncr:1_{8013FD70-3715-4707-B855-92C60F15BE1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2" sheetId="2" r:id="rId1"/>
  </sheets>
  <calcPr calcId="191029"/>
</workbook>
</file>

<file path=xl/calcChain.xml><?xml version="1.0" encoding="utf-8"?>
<calcChain xmlns="http://schemas.openxmlformats.org/spreadsheetml/2006/main">
  <c r="G84" i="2" l="1"/>
  <c r="G83" i="2"/>
  <c r="G82" i="2"/>
  <c r="G81" i="2"/>
  <c r="G80" i="2"/>
  <c r="G78" i="2"/>
  <c r="G79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56" i="2"/>
  <c r="G55" i="2"/>
  <c r="G54" i="2"/>
  <c r="G53" i="2"/>
  <c r="G52" i="2"/>
  <c r="G51" i="2"/>
  <c r="G48" i="2"/>
  <c r="G47" i="2"/>
  <c r="G46" i="2"/>
  <c r="G45" i="2"/>
  <c r="G44" i="2"/>
  <c r="G43" i="2"/>
  <c r="G42" i="2"/>
  <c r="G41" i="2"/>
  <c r="G38" i="2"/>
  <c r="G37" i="2"/>
  <c r="G36" i="2"/>
  <c r="G35" i="2"/>
  <c r="G34" i="2"/>
  <c r="G33" i="2"/>
  <c r="G32" i="2"/>
  <c r="G31" i="2"/>
  <c r="G26" i="2"/>
  <c r="G25" i="2"/>
  <c r="G22" i="2"/>
  <c r="G21" i="2"/>
  <c r="G20" i="2"/>
  <c r="G19" i="2"/>
  <c r="G18" i="2"/>
  <c r="G17" i="2"/>
  <c r="G16" i="2"/>
  <c r="G15" i="2"/>
  <c r="G14" i="2"/>
  <c r="G13" i="2"/>
  <c r="G10" i="2"/>
  <c r="G9" i="2"/>
  <c r="G8" i="2"/>
  <c r="G7" i="2"/>
  <c r="G57" i="2" l="1"/>
  <c r="G27" i="2" l="1"/>
  <c r="G39" i="2"/>
  <c r="G11" i="2"/>
  <c r="G49" i="2"/>
  <c r="G23" i="2"/>
</calcChain>
</file>

<file path=xl/sharedStrings.xml><?xml version="1.0" encoding="utf-8"?>
<sst xmlns="http://schemas.openxmlformats.org/spreadsheetml/2006/main" count="272" uniqueCount="155">
  <si>
    <r>
      <rPr>
        <sz val="8"/>
        <rFont val="Arial"/>
        <family val="2"/>
      </rPr>
      <t xml:space="preserve">1
</t>
    </r>
    <r>
      <rPr>
        <sz val="8"/>
        <rFont val="Arial"/>
        <family val="2"/>
      </rPr>
      <t>d.1</t>
    </r>
  </si>
  <si>
    <r>
      <rPr>
        <b/>
        <sz val="8"/>
        <rFont val="Arial"/>
        <family val="2"/>
      </rPr>
      <t>analiza indy- widualna</t>
    </r>
  </si>
  <si>
    <r>
      <rPr>
        <sz val="8"/>
        <rFont val="Arial"/>
        <family val="2"/>
      </rPr>
      <t>kpl</t>
    </r>
  </si>
  <si>
    <r>
      <rPr>
        <sz val="8"/>
        <rFont val="Arial"/>
        <family val="2"/>
      </rPr>
      <t xml:space="preserve">2
</t>
    </r>
    <r>
      <rPr>
        <sz val="8"/>
        <rFont val="Arial"/>
        <family val="2"/>
      </rPr>
      <t>d.1</t>
    </r>
  </si>
  <si>
    <r>
      <rPr>
        <sz val="8"/>
        <rFont val="Arial"/>
        <family val="2"/>
      </rPr>
      <t>Siatka leśna h=2,0 - część nadziemna</t>
    </r>
  </si>
  <si>
    <r>
      <rPr>
        <sz val="8"/>
        <rFont val="Arial"/>
        <family val="2"/>
      </rPr>
      <t>m</t>
    </r>
  </si>
  <si>
    <r>
      <rPr>
        <sz val="8"/>
        <rFont val="Arial"/>
        <family val="2"/>
      </rPr>
      <t xml:space="preserve">3
</t>
    </r>
    <r>
      <rPr>
        <sz val="8"/>
        <rFont val="Arial"/>
        <family val="2"/>
      </rPr>
      <t>d.1</t>
    </r>
  </si>
  <si>
    <r>
      <rPr>
        <sz val="8"/>
        <rFont val="Arial"/>
        <family val="2"/>
      </rPr>
      <t>Siatka zacieniająca H2m</t>
    </r>
  </si>
  <si>
    <r>
      <rPr>
        <sz val="8"/>
        <rFont val="Arial"/>
        <family val="2"/>
      </rPr>
      <t xml:space="preserve">4
</t>
    </r>
    <r>
      <rPr>
        <sz val="8"/>
        <rFont val="Arial"/>
        <family val="2"/>
      </rPr>
      <t>d.1</t>
    </r>
  </si>
  <si>
    <r>
      <rPr>
        <sz val="8"/>
        <rFont val="Arial"/>
        <family val="2"/>
      </rPr>
      <t>Słupki dębowe do siatki leśnej h = 3,2m</t>
    </r>
  </si>
  <si>
    <r>
      <rPr>
        <sz val="8"/>
        <rFont val="Arial"/>
        <family val="2"/>
      </rPr>
      <t>szt</t>
    </r>
  </si>
  <si>
    <r>
      <rPr>
        <sz val="8"/>
        <rFont val="Arial"/>
        <family val="2"/>
      </rPr>
      <t xml:space="preserve">5
</t>
    </r>
    <r>
      <rPr>
        <sz val="8"/>
        <rFont val="Arial"/>
        <family val="2"/>
      </rPr>
      <t>d.2</t>
    </r>
  </si>
  <si>
    <r>
      <rPr>
        <sz val="8"/>
        <rFont val="Arial"/>
        <family val="2"/>
      </rPr>
      <t>Panele 2030 - 5/6/5</t>
    </r>
  </si>
  <si>
    <r>
      <rPr>
        <sz val="8"/>
        <rFont val="Arial"/>
        <family val="2"/>
      </rPr>
      <t xml:space="preserve">6
</t>
    </r>
    <r>
      <rPr>
        <sz val="8"/>
        <rFont val="Arial"/>
        <family val="2"/>
      </rPr>
      <t>d.2</t>
    </r>
  </si>
  <si>
    <r>
      <rPr>
        <sz val="8"/>
        <rFont val="Arial"/>
        <family val="2"/>
      </rPr>
      <t>Panele 630 - 4mm</t>
    </r>
  </si>
  <si>
    <r>
      <rPr>
        <sz val="8"/>
        <rFont val="Arial"/>
        <family val="2"/>
      </rPr>
      <t xml:space="preserve">7
</t>
    </r>
    <r>
      <rPr>
        <sz val="8"/>
        <rFont val="Arial"/>
        <family val="2"/>
      </rPr>
      <t>d.2</t>
    </r>
  </si>
  <si>
    <r>
      <rPr>
        <sz val="8"/>
        <rFont val="Arial"/>
        <family val="2"/>
      </rPr>
      <t>Słupy - profile stalowe ocynkowane, L=3,7</t>
    </r>
  </si>
  <si>
    <r>
      <rPr>
        <sz val="8"/>
        <rFont val="Arial"/>
        <family val="2"/>
      </rPr>
      <t xml:space="preserve">8
</t>
    </r>
    <r>
      <rPr>
        <sz val="8"/>
        <rFont val="Arial"/>
        <family val="2"/>
      </rPr>
      <t>d.2</t>
    </r>
  </si>
  <si>
    <r>
      <rPr>
        <sz val="8"/>
        <rFont val="Arial"/>
        <family val="2"/>
      </rPr>
      <t>Siatka ogrodzeniowa 4mm antyppodkop</t>
    </r>
  </si>
  <si>
    <r>
      <rPr>
        <sz val="8"/>
        <rFont val="Arial"/>
        <family val="2"/>
      </rPr>
      <t xml:space="preserve">9
</t>
    </r>
    <r>
      <rPr>
        <sz val="8"/>
        <rFont val="Arial"/>
        <family val="2"/>
      </rPr>
      <t>d.2</t>
    </r>
  </si>
  <si>
    <r>
      <rPr>
        <sz val="8"/>
        <rFont val="Arial"/>
        <family val="2"/>
      </rPr>
      <t>Elementy montażowe do przymocowania siatki do gruntu - szpilki 50cm (zagięty pręt stalowy L=50cm 8mm)</t>
    </r>
  </si>
  <si>
    <r>
      <rPr>
        <sz val="8"/>
        <rFont val="Arial"/>
        <family val="2"/>
      </rPr>
      <t xml:space="preserve">10
</t>
    </r>
    <r>
      <rPr>
        <sz val="8"/>
        <rFont val="Arial"/>
        <family val="2"/>
      </rPr>
      <t>d.2</t>
    </r>
  </si>
  <si>
    <r>
      <rPr>
        <sz val="8"/>
        <rFont val="Arial"/>
        <family val="2"/>
      </rPr>
      <t xml:space="preserve">11
</t>
    </r>
    <r>
      <rPr>
        <sz val="8"/>
        <rFont val="Arial"/>
        <family val="2"/>
      </rPr>
      <t>d.2</t>
    </r>
  </si>
  <si>
    <r>
      <rPr>
        <b/>
        <sz val="8"/>
        <rFont val="Arial"/>
        <family val="2"/>
      </rPr>
      <t xml:space="preserve">KNR-W 2-01
</t>
    </r>
    <r>
      <rPr>
        <b/>
        <sz val="8"/>
        <rFont val="Arial"/>
        <family val="2"/>
      </rPr>
      <t>0301-02</t>
    </r>
  </si>
  <si>
    <r>
      <rPr>
        <sz val="8"/>
        <rFont val="Arial"/>
        <family val="2"/>
      </rPr>
      <t xml:space="preserve">12
</t>
    </r>
    <r>
      <rPr>
        <sz val="8"/>
        <rFont val="Arial"/>
        <family val="2"/>
      </rPr>
      <t>d.2</t>
    </r>
  </si>
  <si>
    <r>
      <rPr>
        <b/>
        <sz val="8"/>
        <rFont val="Arial"/>
        <family val="2"/>
      </rPr>
      <t xml:space="preserve">KNR-W 2-01
</t>
    </r>
    <r>
      <rPr>
        <b/>
        <sz val="8"/>
        <rFont val="Arial"/>
        <family val="2"/>
      </rPr>
      <t>0203-04</t>
    </r>
  </si>
  <si>
    <r>
      <rPr>
        <sz val="8"/>
        <rFont val="Arial"/>
        <family val="2"/>
      </rPr>
      <t xml:space="preserve">13
</t>
    </r>
    <r>
      <rPr>
        <sz val="8"/>
        <rFont val="Arial"/>
        <family val="2"/>
      </rPr>
      <t>d.2</t>
    </r>
  </si>
  <si>
    <r>
      <rPr>
        <b/>
        <sz val="8"/>
        <rFont val="Arial"/>
        <family val="2"/>
      </rPr>
      <t xml:space="preserve">KNR 2-02
</t>
    </r>
    <r>
      <rPr>
        <b/>
        <sz val="8"/>
        <rFont val="Arial"/>
        <family val="2"/>
      </rPr>
      <t>0203-01</t>
    </r>
  </si>
  <si>
    <r>
      <rPr>
        <sz val="8"/>
        <rFont val="Arial"/>
        <family val="2"/>
      </rPr>
      <t>Stopy fundamentowe betonowe, o objętości do 0,5 m3 - ręczne układanie betonu</t>
    </r>
  </si>
  <si>
    <r>
      <rPr>
        <sz val="8"/>
        <rFont val="Arial"/>
        <family val="2"/>
      </rPr>
      <t xml:space="preserve">14
</t>
    </r>
    <r>
      <rPr>
        <sz val="8"/>
        <rFont val="Arial"/>
        <family val="2"/>
      </rPr>
      <t>d.2</t>
    </r>
  </si>
  <si>
    <r>
      <rPr>
        <sz val="8"/>
        <rFont val="Arial"/>
        <family val="2"/>
      </rPr>
      <t>Stopy fundamentowe betonowe, o objętości do 0,5 m3 - z zastosowaniem pompy do betonu</t>
    </r>
  </si>
  <si>
    <r>
      <rPr>
        <sz val="8"/>
        <rFont val="Arial"/>
        <family val="2"/>
      </rPr>
      <t xml:space="preserve">15
</t>
    </r>
    <r>
      <rPr>
        <sz val="8"/>
        <rFont val="Arial"/>
        <family val="2"/>
      </rPr>
      <t>d.3</t>
    </r>
  </si>
  <si>
    <r>
      <rPr>
        <sz val="8"/>
        <rFont val="Arial"/>
        <family val="2"/>
      </rPr>
      <t>Bagnety</t>
    </r>
  </si>
  <si>
    <r>
      <rPr>
        <sz val="8"/>
        <rFont val="Arial"/>
        <family val="2"/>
      </rPr>
      <t xml:space="preserve">16
</t>
    </r>
    <r>
      <rPr>
        <sz val="8"/>
        <rFont val="Arial"/>
        <family val="2"/>
      </rPr>
      <t>d.3</t>
    </r>
  </si>
  <si>
    <r>
      <rPr>
        <sz val="8"/>
        <rFont val="Arial"/>
        <family val="2"/>
      </rPr>
      <t>Linki</t>
    </r>
  </si>
  <si>
    <r>
      <rPr>
        <sz val="8"/>
        <rFont val="Arial"/>
        <family val="2"/>
      </rPr>
      <t xml:space="preserve">17
</t>
    </r>
    <r>
      <rPr>
        <sz val="8"/>
        <rFont val="Arial"/>
        <family val="2"/>
      </rPr>
      <t>d.4</t>
    </r>
  </si>
  <si>
    <r>
      <rPr>
        <sz val="8"/>
        <rFont val="Arial"/>
        <family val="2"/>
      </rPr>
      <t>Demontaż ogrodzenia istniejącego drewnianego</t>
    </r>
  </si>
  <si>
    <r>
      <rPr>
        <sz val="8"/>
        <rFont val="Arial"/>
        <family val="2"/>
      </rPr>
      <t xml:space="preserve">18
</t>
    </r>
    <r>
      <rPr>
        <sz val="8"/>
        <rFont val="Arial"/>
        <family val="2"/>
      </rPr>
      <t>d.4</t>
    </r>
  </si>
  <si>
    <r>
      <rPr>
        <sz val="8"/>
        <rFont val="Arial"/>
        <family val="2"/>
      </rPr>
      <t>Panele 2030/4mm - Montaż w ramach przebudowy ogrodzenia</t>
    </r>
  </si>
  <si>
    <r>
      <rPr>
        <sz val="8"/>
        <rFont val="Arial"/>
        <family val="2"/>
      </rPr>
      <t xml:space="preserve">19
</t>
    </r>
    <r>
      <rPr>
        <sz val="8"/>
        <rFont val="Arial"/>
        <family val="2"/>
      </rPr>
      <t>d.4</t>
    </r>
  </si>
  <si>
    <r>
      <rPr>
        <sz val="8"/>
        <rFont val="Arial"/>
        <family val="2"/>
      </rPr>
      <t>Panele 2030 - 5/6/5 - Montaż w ramach przebudowy ogrodzenia</t>
    </r>
  </si>
  <si>
    <r>
      <rPr>
        <sz val="8"/>
        <rFont val="Arial"/>
        <family val="2"/>
      </rPr>
      <t xml:space="preserve">20
</t>
    </r>
    <r>
      <rPr>
        <sz val="8"/>
        <rFont val="Arial"/>
        <family val="2"/>
      </rPr>
      <t>d.4</t>
    </r>
  </si>
  <si>
    <r>
      <rPr>
        <sz val="8"/>
        <rFont val="Arial"/>
        <family val="2"/>
      </rPr>
      <t>Panele 630 - 4mm - Montaż w ramach przebudowy ogrodzenia</t>
    </r>
  </si>
  <si>
    <r>
      <rPr>
        <sz val="8"/>
        <rFont val="Arial"/>
        <family val="2"/>
      </rPr>
      <t xml:space="preserve">21
</t>
    </r>
    <r>
      <rPr>
        <sz val="8"/>
        <rFont val="Arial"/>
        <family val="2"/>
      </rPr>
      <t>d.4</t>
    </r>
  </si>
  <si>
    <r>
      <rPr>
        <sz val="8"/>
        <rFont val="Arial"/>
        <family val="2"/>
      </rPr>
      <t xml:space="preserve">22
</t>
    </r>
    <r>
      <rPr>
        <sz val="8"/>
        <rFont val="Arial"/>
        <family val="2"/>
      </rPr>
      <t>d.4</t>
    </r>
  </si>
  <si>
    <r>
      <rPr>
        <sz val="8"/>
        <rFont val="Arial"/>
        <family val="2"/>
      </rPr>
      <t>Słupy - profile stalowe ocynkowane, L=3,7 - Montaż w ramach przebudowy ogrodzenia</t>
    </r>
  </si>
  <si>
    <r>
      <rPr>
        <sz val="8"/>
        <rFont val="Arial"/>
        <family val="2"/>
      </rPr>
      <t xml:space="preserve">23
</t>
    </r>
    <r>
      <rPr>
        <sz val="8"/>
        <rFont val="Arial"/>
        <family val="2"/>
      </rPr>
      <t>d.4</t>
    </r>
  </si>
  <si>
    <r>
      <rPr>
        <sz val="8"/>
        <rFont val="Arial"/>
        <family val="2"/>
      </rPr>
      <t xml:space="preserve">24
</t>
    </r>
    <r>
      <rPr>
        <sz val="8"/>
        <rFont val="Arial"/>
        <family val="2"/>
      </rPr>
      <t>d.4</t>
    </r>
  </si>
  <si>
    <r>
      <rPr>
        <sz val="8"/>
        <rFont val="Arial"/>
        <family val="2"/>
      </rPr>
      <t xml:space="preserve">25
</t>
    </r>
    <r>
      <rPr>
        <sz val="8"/>
        <rFont val="Arial"/>
        <family val="2"/>
      </rPr>
      <t>d.5</t>
    </r>
  </si>
  <si>
    <r>
      <rPr>
        <sz val="8"/>
        <rFont val="Arial"/>
        <family val="2"/>
      </rPr>
      <t>Brama uchylna szer 4m + furtka uchylna</t>
    </r>
  </si>
  <si>
    <r>
      <rPr>
        <sz val="8"/>
        <rFont val="Arial"/>
        <family val="2"/>
      </rPr>
      <t xml:space="preserve">26
</t>
    </r>
    <r>
      <rPr>
        <sz val="8"/>
        <rFont val="Arial"/>
        <family val="2"/>
      </rPr>
      <t>d.5</t>
    </r>
  </si>
  <si>
    <r>
      <rPr>
        <sz val="8"/>
        <rFont val="Arial"/>
        <family val="2"/>
      </rPr>
      <t>Brama Przesuwna 2,5m (bez furtki)</t>
    </r>
  </si>
  <si>
    <r>
      <rPr>
        <sz val="8"/>
        <rFont val="Arial"/>
        <family val="2"/>
      </rPr>
      <t xml:space="preserve">27
</t>
    </r>
    <r>
      <rPr>
        <sz val="8"/>
        <rFont val="Arial"/>
        <family val="2"/>
      </rPr>
      <t>d.5</t>
    </r>
  </si>
  <si>
    <r>
      <rPr>
        <sz val="8"/>
        <rFont val="Arial"/>
        <family val="2"/>
      </rPr>
      <t>Brama Przesuwna 2,5m + furtka uchylna</t>
    </r>
  </si>
  <si>
    <r>
      <rPr>
        <sz val="8"/>
        <rFont val="Arial"/>
        <family val="2"/>
      </rPr>
      <t xml:space="preserve">28
</t>
    </r>
    <r>
      <rPr>
        <sz val="8"/>
        <rFont val="Arial"/>
        <family val="2"/>
      </rPr>
      <t>d.5</t>
    </r>
  </si>
  <si>
    <r>
      <rPr>
        <sz val="8"/>
        <rFont val="Arial"/>
        <family val="2"/>
      </rPr>
      <t>Brama Przesuwna 3,5m + furtka uchylna</t>
    </r>
  </si>
  <si>
    <r>
      <rPr>
        <sz val="8"/>
        <rFont val="Arial"/>
        <family val="2"/>
      </rPr>
      <t xml:space="preserve">29
</t>
    </r>
    <r>
      <rPr>
        <sz val="8"/>
        <rFont val="Arial"/>
        <family val="2"/>
      </rPr>
      <t>d.5</t>
    </r>
  </si>
  <si>
    <r>
      <rPr>
        <sz val="8"/>
        <rFont val="Arial"/>
        <family val="2"/>
      </rPr>
      <t>Brama Przesuwna 4m (bez furtki)</t>
    </r>
  </si>
  <si>
    <r>
      <rPr>
        <sz val="8"/>
        <rFont val="Arial"/>
        <family val="2"/>
      </rPr>
      <t xml:space="preserve">30
</t>
    </r>
    <r>
      <rPr>
        <sz val="8"/>
        <rFont val="Arial"/>
        <family val="2"/>
      </rPr>
      <t>d.5</t>
    </r>
  </si>
  <si>
    <r>
      <rPr>
        <sz val="8"/>
        <rFont val="Arial"/>
        <family val="2"/>
      </rPr>
      <t>Furtka 1m</t>
    </r>
  </si>
  <si>
    <r>
      <rPr>
        <sz val="8"/>
        <rFont val="Arial"/>
        <family val="2"/>
      </rPr>
      <t xml:space="preserve">31
</t>
    </r>
    <r>
      <rPr>
        <sz val="8"/>
        <rFont val="Arial"/>
        <family val="2"/>
      </rPr>
      <t>d.5</t>
    </r>
  </si>
  <si>
    <r>
      <rPr>
        <sz val="8"/>
        <rFont val="Arial"/>
        <family val="2"/>
      </rPr>
      <t xml:space="preserve">32
</t>
    </r>
    <r>
      <rPr>
        <sz val="8"/>
        <rFont val="Arial"/>
        <family val="2"/>
      </rPr>
      <t>d.5</t>
    </r>
  </si>
  <si>
    <r>
      <rPr>
        <sz val="8"/>
        <rFont val="Arial"/>
        <family val="2"/>
      </rPr>
      <t xml:space="preserve">33
</t>
    </r>
    <r>
      <rPr>
        <sz val="8"/>
        <rFont val="Arial"/>
        <family val="2"/>
      </rPr>
      <t>d.6</t>
    </r>
  </si>
  <si>
    <r>
      <rPr>
        <sz val="8"/>
        <rFont val="Arial"/>
        <family val="2"/>
      </rPr>
      <t>Wiata 4,5x7,7 - materiały</t>
    </r>
  </si>
  <si>
    <r>
      <rPr>
        <sz val="8"/>
        <rFont val="Arial"/>
        <family val="2"/>
      </rPr>
      <t xml:space="preserve">34
</t>
    </r>
    <r>
      <rPr>
        <sz val="8"/>
        <rFont val="Arial"/>
        <family val="2"/>
      </rPr>
      <t>d.6</t>
    </r>
  </si>
  <si>
    <r>
      <rPr>
        <sz val="8"/>
        <rFont val="Arial"/>
        <family val="2"/>
      </rPr>
      <t>Wiata - Robocizna</t>
    </r>
  </si>
  <si>
    <r>
      <rPr>
        <sz val="8"/>
        <rFont val="Arial"/>
        <family val="2"/>
      </rPr>
      <t xml:space="preserve">35
</t>
    </r>
    <r>
      <rPr>
        <sz val="8"/>
        <rFont val="Arial"/>
        <family val="2"/>
      </rPr>
      <t>d.6</t>
    </r>
  </si>
  <si>
    <r>
      <rPr>
        <sz val="8"/>
        <rFont val="Arial"/>
        <family val="2"/>
      </rPr>
      <t>Drzwi przesuwne wewn i zewn</t>
    </r>
  </si>
  <si>
    <r>
      <rPr>
        <sz val="8"/>
        <rFont val="Arial"/>
        <family val="2"/>
      </rPr>
      <t xml:space="preserve">36
</t>
    </r>
    <r>
      <rPr>
        <sz val="8"/>
        <rFont val="Arial"/>
        <family val="2"/>
      </rPr>
      <t>d.6</t>
    </r>
  </si>
  <si>
    <r>
      <rPr>
        <b/>
        <sz val="8"/>
        <rFont val="Arial"/>
        <family val="2"/>
      </rPr>
      <t xml:space="preserve">KNR 2-31
</t>
    </r>
    <r>
      <rPr>
        <b/>
        <sz val="8"/>
        <rFont val="Arial"/>
        <family val="2"/>
      </rPr>
      <t xml:space="preserve">0502-06
</t>
    </r>
    <r>
      <rPr>
        <b/>
        <sz val="8"/>
        <rFont val="Arial"/>
        <family val="2"/>
      </rPr>
      <t>analogia</t>
    </r>
  </si>
  <si>
    <r>
      <rPr>
        <sz val="8"/>
        <rFont val="Arial"/>
        <family val="2"/>
      </rPr>
      <t>Krata Betonowa 8cm 40x60cm szara</t>
    </r>
  </si>
  <si>
    <r>
      <rPr>
        <sz val="8"/>
        <rFont val="Arial"/>
        <family val="2"/>
      </rPr>
      <t xml:space="preserve">37
</t>
    </r>
    <r>
      <rPr>
        <sz val="8"/>
        <rFont val="Arial"/>
        <family val="2"/>
      </rPr>
      <t>d.6</t>
    </r>
  </si>
  <si>
    <r>
      <rPr>
        <b/>
        <sz val="8"/>
        <rFont val="Arial"/>
        <family val="2"/>
      </rPr>
      <t xml:space="preserve">KNR 2-31
</t>
    </r>
    <r>
      <rPr>
        <b/>
        <sz val="8"/>
        <rFont val="Arial"/>
        <family val="2"/>
      </rPr>
      <t>0104-01</t>
    </r>
  </si>
  <si>
    <r>
      <rPr>
        <sz val="8"/>
        <rFont val="Arial"/>
        <family val="2"/>
      </rPr>
      <t xml:space="preserve">38
</t>
    </r>
    <r>
      <rPr>
        <sz val="8"/>
        <rFont val="Arial"/>
        <family val="2"/>
      </rPr>
      <t>d.6</t>
    </r>
  </si>
  <si>
    <r>
      <rPr>
        <b/>
        <sz val="8"/>
        <rFont val="Arial"/>
        <family val="2"/>
      </rPr>
      <t xml:space="preserve">KNR 2-31
</t>
    </r>
    <r>
      <rPr>
        <b/>
        <sz val="8"/>
        <rFont val="Arial"/>
        <family val="2"/>
      </rPr>
      <t>0104-02</t>
    </r>
  </si>
  <si>
    <r>
      <rPr>
        <sz val="8"/>
        <rFont val="Arial"/>
        <family val="2"/>
      </rPr>
      <t xml:space="preserve">39
</t>
    </r>
    <r>
      <rPr>
        <sz val="8"/>
        <rFont val="Arial"/>
        <family val="2"/>
      </rPr>
      <t>d.7</t>
    </r>
  </si>
  <si>
    <r>
      <rPr>
        <b/>
        <sz val="8"/>
        <rFont val="Arial"/>
        <family val="2"/>
      </rPr>
      <t xml:space="preserve">KNR-W 2-01
</t>
    </r>
    <r>
      <rPr>
        <b/>
        <sz val="8"/>
        <rFont val="Arial"/>
        <family val="2"/>
      </rPr>
      <t>0302-02</t>
    </r>
  </si>
  <si>
    <r>
      <rPr>
        <sz val="8"/>
        <rFont val="Arial"/>
        <family val="2"/>
      </rPr>
      <t>Ręczne wykopy fundamentowe z transportem urobku przyczepami samowyładowczymi na odległość do 0.5 km (kat. gruntu III)</t>
    </r>
  </si>
  <si>
    <r>
      <rPr>
        <sz val="8"/>
        <rFont val="Arial"/>
        <family val="2"/>
      </rPr>
      <t xml:space="preserve">40
</t>
    </r>
    <r>
      <rPr>
        <sz val="8"/>
        <rFont val="Arial"/>
        <family val="2"/>
      </rPr>
      <t>d.7</t>
    </r>
  </si>
  <si>
    <r>
      <rPr>
        <sz val="8"/>
        <rFont val="Arial"/>
        <family val="2"/>
      </rPr>
      <t xml:space="preserve">41
</t>
    </r>
    <r>
      <rPr>
        <sz val="8"/>
        <rFont val="Arial"/>
        <family val="2"/>
      </rPr>
      <t>d.7</t>
    </r>
  </si>
  <si>
    <r>
      <rPr>
        <sz val="8"/>
        <rFont val="Arial"/>
        <family val="2"/>
      </rPr>
      <t>Panele 2030 - 6/5/6</t>
    </r>
  </si>
  <si>
    <r>
      <rPr>
        <sz val="8"/>
        <rFont val="Arial"/>
        <family val="2"/>
      </rPr>
      <t xml:space="preserve">42
</t>
    </r>
    <r>
      <rPr>
        <sz val="8"/>
        <rFont val="Arial"/>
        <family val="2"/>
      </rPr>
      <t>d.7</t>
    </r>
  </si>
  <si>
    <r>
      <rPr>
        <sz val="8"/>
        <rFont val="Arial"/>
        <family val="2"/>
      </rPr>
      <t xml:space="preserve">43
</t>
    </r>
    <r>
      <rPr>
        <sz val="8"/>
        <rFont val="Arial"/>
        <family val="2"/>
      </rPr>
      <t>d.7</t>
    </r>
  </si>
  <si>
    <r>
      <rPr>
        <sz val="8"/>
        <rFont val="Arial"/>
        <family val="2"/>
      </rPr>
      <t>Słupy - profile stalowe ocynkowane profil zamkn. 40x80x3, L=2,80, wraz z obróbką wg. projektu</t>
    </r>
  </si>
  <si>
    <r>
      <rPr>
        <sz val="8"/>
        <rFont val="Arial"/>
        <family val="2"/>
      </rPr>
      <t xml:space="preserve">44
</t>
    </r>
    <r>
      <rPr>
        <sz val="8"/>
        <rFont val="Arial"/>
        <family val="2"/>
      </rPr>
      <t>d.7</t>
    </r>
  </si>
  <si>
    <r>
      <rPr>
        <sz val="8"/>
        <rFont val="Arial"/>
        <family val="2"/>
      </rPr>
      <t>Belki poprzeczne (rygle) profil zamkn. 40x80x3 L= 4,12, wraz z obróbką wg. projektu</t>
    </r>
  </si>
  <si>
    <r>
      <rPr>
        <sz val="8"/>
        <rFont val="Arial"/>
        <family val="2"/>
      </rPr>
      <t xml:space="preserve">45
</t>
    </r>
    <r>
      <rPr>
        <sz val="8"/>
        <rFont val="Arial"/>
        <family val="2"/>
      </rPr>
      <t>d.7</t>
    </r>
  </si>
  <si>
    <r>
      <rPr>
        <sz val="8"/>
        <rFont val="Arial"/>
        <family val="2"/>
      </rPr>
      <t>Stężenia skośne na "ścianach" profil zamkn. 40x80x3 L= 3,70, wraz z obróbką wg. projektu</t>
    </r>
  </si>
  <si>
    <r>
      <rPr>
        <sz val="8"/>
        <rFont val="Arial"/>
        <family val="2"/>
      </rPr>
      <t xml:space="preserve">46
</t>
    </r>
    <r>
      <rPr>
        <sz val="8"/>
        <rFont val="Arial"/>
        <family val="2"/>
      </rPr>
      <t>d.7</t>
    </r>
  </si>
  <si>
    <r>
      <rPr>
        <sz val="8"/>
        <rFont val="Arial"/>
        <family val="2"/>
      </rPr>
      <t>Stężenia górne profil zamkn. 40x80x3 L= 2,54, wraz z obróbką wg. projektu</t>
    </r>
  </si>
  <si>
    <r>
      <rPr>
        <sz val="8"/>
        <rFont val="Arial"/>
        <family val="2"/>
      </rPr>
      <t xml:space="preserve">47
</t>
    </r>
    <r>
      <rPr>
        <sz val="8"/>
        <rFont val="Arial"/>
        <family val="2"/>
      </rPr>
      <t>d.7</t>
    </r>
  </si>
  <si>
    <r>
      <rPr>
        <sz val="8"/>
        <rFont val="Arial"/>
        <family val="2"/>
      </rPr>
      <t xml:space="preserve">48
</t>
    </r>
    <r>
      <rPr>
        <sz val="8"/>
        <rFont val="Arial"/>
        <family val="2"/>
      </rPr>
      <t>d.7</t>
    </r>
  </si>
  <si>
    <r>
      <rPr>
        <sz val="8"/>
        <rFont val="Arial"/>
        <family val="2"/>
      </rPr>
      <t xml:space="preserve">49
</t>
    </r>
    <r>
      <rPr>
        <sz val="8"/>
        <rFont val="Arial"/>
        <family val="2"/>
      </rPr>
      <t>d.7</t>
    </r>
  </si>
  <si>
    <r>
      <rPr>
        <sz val="8"/>
        <rFont val="Arial"/>
        <family val="2"/>
      </rPr>
      <t xml:space="preserve">50
</t>
    </r>
    <r>
      <rPr>
        <sz val="8"/>
        <rFont val="Arial"/>
        <family val="2"/>
      </rPr>
      <t>d.7</t>
    </r>
  </si>
  <si>
    <r>
      <rPr>
        <sz val="8"/>
        <rFont val="Arial"/>
        <family val="2"/>
      </rPr>
      <t xml:space="preserve">51
</t>
    </r>
    <r>
      <rPr>
        <sz val="8"/>
        <rFont val="Arial"/>
        <family val="2"/>
      </rPr>
      <t>d.7</t>
    </r>
  </si>
  <si>
    <r>
      <rPr>
        <sz val="8"/>
        <rFont val="Arial"/>
        <family val="2"/>
      </rPr>
      <t xml:space="preserve">52
</t>
    </r>
    <r>
      <rPr>
        <sz val="8"/>
        <rFont val="Arial"/>
        <family val="2"/>
      </rPr>
      <t>d.7</t>
    </r>
  </si>
  <si>
    <r>
      <rPr>
        <sz val="8"/>
        <rFont val="Arial"/>
        <family val="2"/>
      </rPr>
      <t>Siatka ogrodzeniowa górne przykrycie oczko 25x25x2 z linkami naciągowymi (5x40mb)</t>
    </r>
  </si>
  <si>
    <r>
      <rPr>
        <sz val="8"/>
        <rFont val="Arial"/>
        <family val="2"/>
      </rPr>
      <t xml:space="preserve">53
</t>
    </r>
    <r>
      <rPr>
        <sz val="8"/>
        <rFont val="Arial"/>
        <family val="2"/>
      </rPr>
      <t>d.7</t>
    </r>
  </si>
  <si>
    <r>
      <rPr>
        <sz val="8"/>
        <rFont val="Arial"/>
        <family val="2"/>
      </rPr>
      <t>Mechaniczne wykonanie koryta na całej szerokości jezdni i chodników w gruncie kat. I-IV głębokości do 20 cm  - miejsce pod kratę bet.</t>
    </r>
  </si>
  <si>
    <r>
      <rPr>
        <sz val="8"/>
        <rFont val="Arial"/>
        <family val="2"/>
      </rPr>
      <t xml:space="preserve">54
</t>
    </r>
    <r>
      <rPr>
        <sz val="8"/>
        <rFont val="Arial"/>
        <family val="2"/>
      </rPr>
      <t>d.7</t>
    </r>
  </si>
  <si>
    <r>
      <rPr>
        <sz val="8"/>
        <rFont val="Arial"/>
        <family val="2"/>
      </rPr>
      <t xml:space="preserve">55
</t>
    </r>
    <r>
      <rPr>
        <sz val="8"/>
        <rFont val="Arial"/>
        <family val="2"/>
      </rPr>
      <t>d.7</t>
    </r>
  </si>
  <si>
    <r>
      <rPr>
        <sz val="8"/>
        <rFont val="Arial"/>
        <family val="2"/>
      </rPr>
      <t xml:space="preserve">56
</t>
    </r>
    <r>
      <rPr>
        <sz val="8"/>
        <rFont val="Arial"/>
        <family val="2"/>
      </rPr>
      <t>d.7</t>
    </r>
  </si>
  <si>
    <r>
      <rPr>
        <b/>
        <sz val="9"/>
        <rFont val="Arial"/>
        <family val="2"/>
      </rPr>
      <t>Lp.</t>
    </r>
  </si>
  <si>
    <r>
      <rPr>
        <b/>
        <sz val="9"/>
        <rFont val="Arial"/>
        <family val="2"/>
      </rPr>
      <t>Podstawa wyceny</t>
    </r>
  </si>
  <si>
    <r>
      <rPr>
        <b/>
        <sz val="9"/>
        <rFont val="Arial"/>
        <family val="2"/>
      </rPr>
      <t>Opis</t>
    </r>
  </si>
  <si>
    <r>
      <rPr>
        <b/>
        <sz val="9"/>
        <rFont val="Arial"/>
        <family val="2"/>
      </rPr>
      <t>Ilość</t>
    </r>
  </si>
  <si>
    <t>Ogrodzenie zewnętrzne o wys. 2,2m z siatki leśnej zagęszczanej od dołu + siatka maskująca/za- cieniająca - dostawa i montaż</t>
  </si>
  <si>
    <t>Razem Ogrodzenie zewnętrzne o wys. 2,2m z siatki leśnej zagęszczanej od dołu + siatka maskująca/za- cieniająca - dostawa i montaż:</t>
  </si>
  <si>
    <t>Ogrodzenie wewnętrzne panelowe o wys. 3m z zabezpieczeniem podziemnym przed podkopem i od góry zabezpieczone przed przeskoczeniem (wewnętrzne zagięcie ogrodzenia) - dostawa i montaż</t>
  </si>
  <si>
    <t>Razem Ogrodzenie wewnętrzne panelowe o wys. 3m z zabezpieczeniem podziemnym przed podkopem i od góry zabezpieczone przed przeskoczeniem (wewnętrzne zagięcie ogrodzenia) - dostawa i montaż:</t>
  </si>
  <si>
    <t>Odkosy - dostawa i montaż</t>
  </si>
  <si>
    <t>Razem Odkosy - dostawa i montaż</t>
  </si>
  <si>
    <t>Przebudowa istniejącego ogrodzenia</t>
  </si>
  <si>
    <t>Razem Przebudowa istniejącego ogrodzenia</t>
  </si>
  <si>
    <t>Bramy i furtki - dostawa i montaż</t>
  </si>
  <si>
    <t>Razem Bramy i furtki - dostawa i montaż</t>
  </si>
  <si>
    <t>Wiata dla wilka - dostawa i montaż</t>
  </si>
  <si>
    <t>Razem Wiata dla wilka - dostawa i montaż</t>
  </si>
  <si>
    <t>Wartość kosztorysowa robót bez podatku VAT
Ogółem wartość kosztorysowa robót</t>
  </si>
  <si>
    <t>Podatek VAT</t>
  </si>
  <si>
    <t>Razem Brutto</t>
  </si>
  <si>
    <t>m2</t>
  </si>
  <si>
    <r>
      <rPr>
        <vertAlign val="subscript"/>
        <sz val="11"/>
        <rFont val="Arial"/>
        <family val="2"/>
      </rPr>
      <t>m</t>
    </r>
    <r>
      <rPr>
        <sz val="8"/>
        <rFont val="Arial"/>
        <family val="2"/>
        <charset val="238"/>
      </rPr>
      <t>3</t>
    </r>
  </si>
  <si>
    <r>
      <rPr>
        <vertAlign val="subscript"/>
        <sz val="11"/>
        <rFont val="Arial"/>
        <family val="2"/>
      </rPr>
      <t>m</t>
    </r>
    <r>
      <rPr>
        <sz val="8"/>
        <rFont val="Arial"/>
        <family val="2"/>
        <charset val="238"/>
      </rPr>
      <t>2</t>
    </r>
  </si>
  <si>
    <t>„Rozbudowa Ośrodka Rehabilitacji Zwierząt z siedzibą przy ul. Korkowej 170A - część I"</t>
  </si>
  <si>
    <t>……………………………………………………………….
(podpis osoby/-ób uprawnionej/-ych
do reprezentowania Wykonawcy)</t>
  </si>
  <si>
    <t>Cena netto zł</t>
  </si>
  <si>
    <t>Wartość netto zł
(5 x 6)</t>
  </si>
  <si>
    <t>Wybieg tunelowy 2,8 m - dostawa elementów i montaż</t>
  </si>
  <si>
    <t>Razem Wybieg tunelowy 2,8 m - dostawa elementów i montaż</t>
  </si>
  <si>
    <t xml:space="preserve">Załącznik 4a do SWZ - Kosztorys </t>
  </si>
  <si>
    <t>Tyczenie sytuacyjno-wysokościowe (ogrodzenia, wiata, drogi)</t>
  </si>
  <si>
    <t>57
d.7</t>
  </si>
  <si>
    <t>Ława pod krawężniki betonowe z oporem -wybieg oraz progi pod bramami</t>
  </si>
  <si>
    <t>m3</t>
  </si>
  <si>
    <t>58
d.7</t>
  </si>
  <si>
    <t>Obrzeża betonowe o wymiarach 30x8 cm na podsypce piaskowej z wypełnieniem spoin zaprawą cementową - wybieg oraz progi pod bramami</t>
  </si>
  <si>
    <t>m</t>
  </si>
  <si>
    <t>KNR 2-31
0101-01</t>
  </si>
  <si>
    <t>KNR 2 -31          0402-04</t>
  </si>
  <si>
    <t>KNR 2-31               0407-04</t>
  </si>
  <si>
    <t>Jedn. miary</t>
  </si>
  <si>
    <t>Stężenia górne kątownik 50x50x4 L= 2,54, wraz z obróbką wg. projektu</t>
  </si>
  <si>
    <t>Stężenia górne kątownik 50x50x4 L= 0,62, wraz z obróbką wg. projektu</t>
  </si>
  <si>
    <t>Stężenia górne kątownik 50x50x4 L= 1,90, wraz z obróbką wg. projektu</t>
  </si>
  <si>
    <t>Warstwy odsączające z piasku w korycie i na poszerzeniach, wykonanie i zagęszczanie ręczne - grubość warstwy po zagęszczeniu 10 cm</t>
  </si>
  <si>
    <t>Elementy montażowe do przymocowania siatki do paneli - linka stalowa 5mm góra/dół z elementami montażowymi</t>
  </si>
  <si>
    <t>Ręczne roboty ziemne z transportem urobku samochodami samowyładowczymi na odległość do 1 km (kat. gruntu III)</t>
  </si>
  <si>
    <t>Roboty ziemne wykonywane koparkami podsiębiernymi o pojemności łyżki 0.25 m3 w gruncie kat. III z transportem urobku samochodami samowyładowczymi na odległość do 1 km</t>
  </si>
  <si>
    <t>Słupki 40x60 - Montaż w ramach przebudowy ogrodzenia</t>
  </si>
  <si>
    <t>Warstwy odsączające z piasku w korycie i na poszerzeniach, wykonanie i zagęszczanie ręczne - za każdy dalszy 1 cm grubości ponad 10 cm
Krotność = 10</t>
  </si>
  <si>
    <r>
      <rPr>
        <sz val="8"/>
        <rFont val="Arial"/>
        <family val="2"/>
      </rPr>
      <t>Stężenia górne kątownik 50x50x4 L= 3,</t>
    </r>
    <r>
      <rPr>
        <sz val="8"/>
        <rFont val="Arial"/>
        <family val="2"/>
        <charset val="238"/>
      </rPr>
      <t>2</t>
    </r>
    <r>
      <rPr>
        <sz val="8"/>
        <rFont val="Arial"/>
        <family val="2"/>
      </rPr>
      <t>1, wraz z obróbką wg. projektu</t>
    </r>
  </si>
  <si>
    <r>
      <rPr>
        <sz val="8"/>
        <rFont val="Arial"/>
        <family val="2"/>
      </rPr>
      <t>Linki ściągające konstrukcję górne ułożone krzyżowo L=3,3</t>
    </r>
    <r>
      <rPr>
        <sz val="8"/>
        <rFont val="Arial"/>
        <family val="2"/>
        <charset val="238"/>
      </rPr>
      <t>0</t>
    </r>
  </si>
  <si>
    <r>
      <rPr>
        <sz val="8"/>
        <rFont val="Arial"/>
        <family val="2"/>
      </rPr>
      <t xml:space="preserve">Krata Betonowa 8cm 40x60cm szara z ułożeniem - </t>
    </r>
    <r>
      <rPr>
        <sz val="8"/>
        <rFont val="Arial"/>
        <family val="2"/>
        <charset val="238"/>
      </rPr>
      <t>wybieg oraz progi pod bramami</t>
    </r>
  </si>
  <si>
    <r>
      <t>Warstwy odsączające z piasku w korycie i na posze- rzeniach, wykonanie i zagęszczanie ręczne - za każdy dalszy 1 cm grubości ponad 10 cm - wybieg oraz progi pod bramami</t>
    </r>
    <r>
      <rPr>
        <sz val="8"/>
        <rFont val="Arial"/>
        <family val="2"/>
      </rPr>
      <t xml:space="preserve">
Krotność = 10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</si>
</sst>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5"/>
      <color theme="1"/>
      <name val="Calibri"/>
      <family val="2"/>
      <charset val="238"/>
      <scheme val="minor"/>
    </font>
    <font>
      <b/>
      <sz val="15"/>
      <name val="Calibri"/>
      <family val="2"/>
      <charset val="238"/>
      <scheme val="minor"/>
    </font>
    <font>
      <b/>
      <sz val="9"/>
      <color theme="0"/>
      <name val="Century Gothic"/>
      <family val="2"/>
      <charset val="238"/>
    </font>
    <font>
      <b/>
      <sz val="9"/>
      <name val="Arial"/>
      <family val="2"/>
    </font>
    <font>
      <b/>
      <sz val="9"/>
      <name val="Century Gothic"/>
      <family val="2"/>
      <charset val="238"/>
    </font>
    <font>
      <b/>
      <sz val="10"/>
      <color rgb="FF000000"/>
      <name val="Times New Roman"/>
      <family val="1"/>
      <charset val="238"/>
    </font>
    <font>
      <b/>
      <sz val="12"/>
      <name val="Arial"/>
      <family val="2"/>
    </font>
    <font>
      <sz val="12"/>
      <color rgb="FF000000"/>
      <name val="Times New Roman"/>
      <family val="1"/>
      <charset val="238"/>
    </font>
    <font>
      <vertAlign val="subscript"/>
      <sz val="11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  <charset val="238"/>
    </font>
    <font>
      <sz val="10"/>
      <color rgb="FF000000"/>
      <name val="Times New Roman"/>
      <family val="1"/>
      <charset val="238"/>
    </font>
    <font>
      <sz val="8"/>
      <color rgb="FF000000"/>
      <name val="Arial"/>
      <family val="2"/>
      <charset val="238"/>
    </font>
    <font>
      <b/>
      <sz val="9"/>
      <color rgb="FF000000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right" vertical="top" wrapText="1"/>
    </xf>
    <xf numFmtId="0" fontId="0" fillId="0" borderId="1" xfId="0" applyBorder="1" applyAlignment="1">
      <alignment horizontal="left" vertical="top" wrapText="1"/>
    </xf>
    <xf numFmtId="0" fontId="10" fillId="2" borderId="8" xfId="0" applyFont="1" applyFill="1" applyBorder="1" applyAlignment="1">
      <alignment horizontal="center" vertical="center" wrapText="1" justifyLastLine="1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center" vertical="top"/>
    </xf>
    <xf numFmtId="0" fontId="0" fillId="0" borderId="0" xfId="0" applyAlignment="1">
      <alignment horizontal="center" vertical="top"/>
    </xf>
    <xf numFmtId="2" fontId="0" fillId="0" borderId="10" xfId="0" applyNumberFormat="1" applyBorder="1" applyAlignment="1">
      <alignment horizontal="left" vertical="top"/>
    </xf>
    <xf numFmtId="2" fontId="10" fillId="2" borderId="8" xfId="0" applyNumberFormat="1" applyFont="1" applyFill="1" applyBorder="1" applyAlignment="1">
      <alignment horizontal="center" vertical="center" wrapText="1" justifyLastLine="1"/>
    </xf>
    <xf numFmtId="2" fontId="0" fillId="0" borderId="0" xfId="0" applyNumberFormat="1" applyAlignment="1">
      <alignment horizontal="left" vertical="top"/>
    </xf>
    <xf numFmtId="1" fontId="12" fillId="4" borderId="8" xfId="0" applyNumberFormat="1" applyFont="1" applyFill="1" applyBorder="1" applyAlignment="1">
      <alignment horizontal="center" vertical="center" wrapText="1" justifyLastLine="1"/>
    </xf>
    <xf numFmtId="1" fontId="0" fillId="0" borderId="0" xfId="0" applyNumberFormat="1" applyAlignment="1">
      <alignment horizontal="left" vertical="top"/>
    </xf>
    <xf numFmtId="0" fontId="11" fillId="2" borderId="8" xfId="0" applyFont="1" applyFill="1" applyBorder="1" applyAlignment="1">
      <alignment horizontal="center" vertical="center" wrapText="1" justifyLastLine="1"/>
    </xf>
    <xf numFmtId="0" fontId="0" fillId="0" borderId="4" xfId="0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right" vertical="center" shrinkToFi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 indent="1"/>
    </xf>
    <xf numFmtId="0" fontId="3" fillId="0" borderId="0" xfId="0" applyFont="1" applyAlignment="1">
      <alignment horizontal="left" vertical="top" wrapText="1" indent="1"/>
    </xf>
    <xf numFmtId="1" fontId="4" fillId="6" borderId="1" xfId="0" applyNumberFormat="1" applyFont="1" applyFill="1" applyBorder="1" applyAlignment="1">
      <alignment horizontal="right" vertical="top" shrinkToFit="1"/>
    </xf>
    <xf numFmtId="0" fontId="0" fillId="6" borderId="1" xfId="0" applyFill="1" applyBorder="1" applyAlignment="1">
      <alignment horizontal="left" wrapText="1"/>
    </xf>
    <xf numFmtId="0" fontId="0" fillId="6" borderId="1" xfId="0" applyFill="1" applyBorder="1" applyAlignment="1">
      <alignment horizontal="left" vertical="top" wrapText="1"/>
    </xf>
    <xf numFmtId="0" fontId="0" fillId="6" borderId="1" xfId="0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9" fillId="0" borderId="8" xfId="0" applyFont="1" applyBorder="1" applyAlignment="1">
      <alignment horizontal="left" vertical="top" wrapText="1"/>
    </xf>
    <xf numFmtId="0" fontId="20" fillId="0" borderId="8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2" fontId="7" fillId="0" borderId="8" xfId="0" applyNumberFormat="1" applyFont="1" applyBorder="1" applyAlignment="1">
      <alignment horizontal="right" vertical="top" shrinkToFit="1"/>
    </xf>
    <xf numFmtId="0" fontId="6" fillId="0" borderId="1" xfId="0" applyFont="1" applyBorder="1" applyAlignment="1">
      <alignment horizontal="left" vertical="top" wrapText="1"/>
    </xf>
    <xf numFmtId="0" fontId="21" fillId="0" borderId="8" xfId="0" applyFont="1" applyBorder="1" applyAlignment="1">
      <alignment horizontal="left" vertical="top" wrapText="1"/>
    </xf>
    <xf numFmtId="0" fontId="22" fillId="0" borderId="8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shrinkToFit="1"/>
    </xf>
    <xf numFmtId="0" fontId="7" fillId="0" borderId="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2" fontId="2" fillId="0" borderId="1" xfId="0" applyNumberFormat="1" applyFont="1" applyBorder="1" applyAlignment="1">
      <alignment horizontal="right" vertical="top" shrinkToFit="1"/>
    </xf>
    <xf numFmtId="0" fontId="23" fillId="0" borderId="1" xfId="0" applyFont="1" applyBorder="1" applyAlignment="1">
      <alignment horizontal="left" vertical="center" wrapText="1"/>
    </xf>
    <xf numFmtId="2" fontId="2" fillId="0" borderId="12" xfId="0" applyNumberFormat="1" applyFont="1" applyBorder="1" applyAlignment="1">
      <alignment horizontal="right" vertical="top" shrinkToFit="1"/>
    </xf>
    <xf numFmtId="2" fontId="2" fillId="0" borderId="8" xfId="0" applyNumberFormat="1" applyFont="1" applyBorder="1" applyAlignment="1">
      <alignment horizontal="right" vertical="top" shrinkToFit="1"/>
    </xf>
    <xf numFmtId="0" fontId="13" fillId="5" borderId="2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left" vertical="top" wrapText="1"/>
    </xf>
    <xf numFmtId="0" fontId="3" fillId="6" borderId="3" xfId="0" applyFont="1" applyFill="1" applyBorder="1" applyAlignment="1">
      <alignment horizontal="left" vertical="top" wrapText="1"/>
    </xf>
    <xf numFmtId="0" fontId="3" fillId="6" borderId="4" xfId="0" applyFont="1" applyFill="1" applyBorder="1" applyAlignment="1">
      <alignment horizontal="left" vertical="top" wrapText="1"/>
    </xf>
    <xf numFmtId="49" fontId="8" fillId="0" borderId="5" xfId="0" applyNumberFormat="1" applyFont="1" applyBorder="1" applyAlignment="1">
      <alignment horizontal="center"/>
    </xf>
    <xf numFmtId="49" fontId="8" fillId="0" borderId="6" xfId="0" applyNumberFormat="1" applyFont="1" applyBorder="1" applyAlignment="1">
      <alignment horizontal="center"/>
    </xf>
    <xf numFmtId="49" fontId="8" fillId="0" borderId="7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" fillId="0" borderId="0" xfId="1" applyAlignment="1">
      <alignment horizontal="center" wrapText="1"/>
    </xf>
    <xf numFmtId="0" fontId="14" fillId="3" borderId="2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 indent="1"/>
    </xf>
    <xf numFmtId="0" fontId="3" fillId="0" borderId="0" xfId="0" applyFont="1" applyAlignment="1">
      <alignment horizontal="left" vertical="top" wrapText="1" inden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7"/>
  <sheetViews>
    <sheetView tabSelected="1" view="pageBreakPreview" zoomScale="115" zoomScaleNormal="100" zoomScaleSheetLayoutView="115" workbookViewId="0">
      <selection activeCell="A85" sqref="A85:G85"/>
    </sheetView>
  </sheetViews>
  <sheetFormatPr defaultRowHeight="12.75" x14ac:dyDescent="0.2"/>
  <cols>
    <col min="1" max="1" width="4" customWidth="1"/>
    <col min="2" max="2" width="18.33203125" customWidth="1"/>
    <col min="3" max="3" width="66.6640625" customWidth="1"/>
    <col min="4" max="4" width="17.6640625" customWidth="1"/>
    <col min="5" max="5" width="15.1640625" style="12" customWidth="1"/>
    <col min="6" max="6" width="14.33203125" customWidth="1"/>
    <col min="7" max="7" width="24" style="9" customWidth="1"/>
  </cols>
  <sheetData>
    <row r="1" spans="1:7" ht="19.5" x14ac:dyDescent="0.3">
      <c r="A1" s="51" t="s">
        <v>130</v>
      </c>
      <c r="B1" s="52"/>
      <c r="C1" s="52"/>
      <c r="D1" s="52"/>
      <c r="E1" s="52"/>
      <c r="F1" s="52"/>
      <c r="G1" s="53"/>
    </row>
    <row r="2" spans="1:7" ht="19.5" x14ac:dyDescent="0.2">
      <c r="A2" s="54" t="s">
        <v>124</v>
      </c>
      <c r="B2" s="55"/>
      <c r="C2" s="55"/>
      <c r="D2" s="55"/>
      <c r="E2" s="55"/>
      <c r="F2" s="55"/>
      <c r="G2" s="56"/>
    </row>
    <row r="3" spans="1:7" x14ac:dyDescent="0.2">
      <c r="A3" s="6"/>
      <c r="B3" s="7"/>
      <c r="C3" s="7"/>
      <c r="D3" s="7"/>
      <c r="E3" s="10"/>
      <c r="F3" s="7"/>
      <c r="G3" s="8"/>
    </row>
    <row r="4" spans="1:7" ht="30.2" customHeight="1" x14ac:dyDescent="0.2">
      <c r="A4" s="5" t="s">
        <v>102</v>
      </c>
      <c r="B4" s="5" t="s">
        <v>103</v>
      </c>
      <c r="C4" s="5" t="s">
        <v>104</v>
      </c>
      <c r="D4" s="15" t="s">
        <v>141</v>
      </c>
      <c r="E4" s="11" t="s">
        <v>105</v>
      </c>
      <c r="F4" s="15" t="s">
        <v>126</v>
      </c>
      <c r="G4" s="15" t="s">
        <v>127</v>
      </c>
    </row>
    <row r="5" spans="1:7" s="14" customFormat="1" ht="17.25" customHeight="1" x14ac:dyDescent="0.2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</row>
    <row r="6" spans="1:7" ht="34.5" customHeight="1" x14ac:dyDescent="0.2">
      <c r="A6" s="26">
        <v>1</v>
      </c>
      <c r="B6" s="29"/>
      <c r="C6" s="48" t="s">
        <v>106</v>
      </c>
      <c r="D6" s="49"/>
      <c r="E6" s="49"/>
      <c r="F6" s="49"/>
      <c r="G6" s="50"/>
    </row>
    <row r="7" spans="1:7" ht="27.6" customHeight="1" x14ac:dyDescent="0.2">
      <c r="A7" s="3" t="s">
        <v>0</v>
      </c>
      <c r="B7" s="1" t="s">
        <v>1</v>
      </c>
      <c r="C7" s="30" t="s">
        <v>131</v>
      </c>
      <c r="D7" s="21" t="s">
        <v>2</v>
      </c>
      <c r="E7" s="19">
        <v>1</v>
      </c>
      <c r="F7" s="2"/>
      <c r="G7" s="20">
        <f>ROUND(F7*E7,2)</f>
        <v>0</v>
      </c>
    </row>
    <row r="8" spans="1:7" ht="27.6" customHeight="1" x14ac:dyDescent="0.2">
      <c r="A8" s="3" t="s">
        <v>3</v>
      </c>
      <c r="B8" s="1" t="s">
        <v>1</v>
      </c>
      <c r="C8" s="21" t="s">
        <v>4</v>
      </c>
      <c r="D8" s="21" t="s">
        <v>5</v>
      </c>
      <c r="E8" s="19">
        <v>455</v>
      </c>
      <c r="F8" s="2"/>
      <c r="G8" s="20">
        <f t="shared" ref="G8:G10" si="0">ROUND(F8*E8,2)</f>
        <v>0</v>
      </c>
    </row>
    <row r="9" spans="1:7" ht="27.6" customHeight="1" x14ac:dyDescent="0.2">
      <c r="A9" s="3" t="s">
        <v>6</v>
      </c>
      <c r="B9" s="1" t="s">
        <v>1</v>
      </c>
      <c r="C9" s="21" t="s">
        <v>7</v>
      </c>
      <c r="D9" s="21" t="s">
        <v>5</v>
      </c>
      <c r="E9" s="19">
        <v>455</v>
      </c>
      <c r="F9" s="2"/>
      <c r="G9" s="20">
        <f t="shared" si="0"/>
        <v>0</v>
      </c>
    </row>
    <row r="10" spans="1:7" ht="27.95" customHeight="1" x14ac:dyDescent="0.2">
      <c r="A10" s="3" t="s">
        <v>8</v>
      </c>
      <c r="B10" s="1" t="s">
        <v>1</v>
      </c>
      <c r="C10" s="21" t="s">
        <v>9</v>
      </c>
      <c r="D10" s="21" t="s">
        <v>10</v>
      </c>
      <c r="E10" s="19">
        <v>182</v>
      </c>
      <c r="F10" s="2"/>
      <c r="G10" s="20">
        <f t="shared" si="0"/>
        <v>0</v>
      </c>
    </row>
    <row r="11" spans="1:7" ht="27.95" customHeight="1" x14ac:dyDescent="0.2">
      <c r="A11" s="46" t="s">
        <v>107</v>
      </c>
      <c r="B11" s="47"/>
      <c r="C11" s="47"/>
      <c r="D11" s="47"/>
      <c r="E11" s="47"/>
      <c r="F11" s="47"/>
      <c r="G11" s="16">
        <f>SUM(G7:G10)</f>
        <v>0</v>
      </c>
    </row>
    <row r="12" spans="1:7" x14ac:dyDescent="0.2">
      <c r="A12" s="26">
        <v>2</v>
      </c>
      <c r="B12" s="28"/>
      <c r="C12" s="48" t="s">
        <v>108</v>
      </c>
      <c r="D12" s="49"/>
      <c r="E12" s="49"/>
      <c r="F12" s="49"/>
      <c r="G12" s="50"/>
    </row>
    <row r="13" spans="1:7" ht="22.5" x14ac:dyDescent="0.2">
      <c r="A13" s="3" t="s">
        <v>11</v>
      </c>
      <c r="B13" s="1" t="s">
        <v>1</v>
      </c>
      <c r="C13" s="21" t="s">
        <v>12</v>
      </c>
      <c r="D13" s="21" t="s">
        <v>10</v>
      </c>
      <c r="E13" s="19">
        <v>308</v>
      </c>
      <c r="F13" s="2"/>
      <c r="G13" s="20">
        <f t="shared" ref="G13:G22" si="1">ROUND(F13*E13,2)</f>
        <v>0</v>
      </c>
    </row>
    <row r="14" spans="1:7" ht="22.5" x14ac:dyDescent="0.2">
      <c r="A14" s="3" t="s">
        <v>13</v>
      </c>
      <c r="B14" s="1" t="s">
        <v>1</v>
      </c>
      <c r="C14" s="21" t="s">
        <v>14</v>
      </c>
      <c r="D14" s="21" t="s">
        <v>10</v>
      </c>
      <c r="E14" s="19">
        <v>308</v>
      </c>
      <c r="F14" s="2"/>
      <c r="G14" s="20">
        <f t="shared" si="1"/>
        <v>0</v>
      </c>
    </row>
    <row r="15" spans="1:7" ht="22.5" x14ac:dyDescent="0.2">
      <c r="A15" s="3" t="s">
        <v>15</v>
      </c>
      <c r="B15" s="1" t="s">
        <v>1</v>
      </c>
      <c r="C15" s="21" t="s">
        <v>16</v>
      </c>
      <c r="D15" s="21" t="s">
        <v>10</v>
      </c>
      <c r="E15" s="19">
        <v>310</v>
      </c>
      <c r="F15" s="2"/>
      <c r="G15" s="20">
        <f t="shared" si="1"/>
        <v>0</v>
      </c>
    </row>
    <row r="16" spans="1:7" ht="22.5" x14ac:dyDescent="0.2">
      <c r="A16" s="3" t="s">
        <v>17</v>
      </c>
      <c r="B16" s="1" t="s">
        <v>1</v>
      </c>
      <c r="C16" s="21" t="s">
        <v>18</v>
      </c>
      <c r="D16" s="18" t="s">
        <v>123</v>
      </c>
      <c r="E16" s="19">
        <v>834</v>
      </c>
      <c r="F16" s="2"/>
      <c r="G16" s="20">
        <f t="shared" si="1"/>
        <v>0</v>
      </c>
    </row>
    <row r="17" spans="1:7" ht="27" customHeight="1" x14ac:dyDescent="0.2">
      <c r="A17" s="3" t="s">
        <v>19</v>
      </c>
      <c r="B17" s="1" t="s">
        <v>1</v>
      </c>
      <c r="C17" s="21" t="s">
        <v>20</v>
      </c>
      <c r="D17" s="21" t="s">
        <v>10</v>
      </c>
      <c r="E17" s="19">
        <v>740</v>
      </c>
      <c r="F17" s="2"/>
      <c r="G17" s="20">
        <f t="shared" si="1"/>
        <v>0</v>
      </c>
    </row>
    <row r="18" spans="1:7" ht="22.5" x14ac:dyDescent="0.2">
      <c r="A18" s="4" t="s">
        <v>21</v>
      </c>
      <c r="B18" s="1" t="s">
        <v>1</v>
      </c>
      <c r="C18" s="30" t="s">
        <v>146</v>
      </c>
      <c r="D18" s="21" t="s">
        <v>5</v>
      </c>
      <c r="E18" s="19">
        <v>1112</v>
      </c>
      <c r="F18" s="2"/>
      <c r="G18" s="20">
        <f t="shared" si="1"/>
        <v>0</v>
      </c>
    </row>
    <row r="19" spans="1:7" ht="22.5" x14ac:dyDescent="0.2">
      <c r="A19" s="4" t="s">
        <v>22</v>
      </c>
      <c r="B19" s="4" t="s">
        <v>23</v>
      </c>
      <c r="C19" s="30" t="s">
        <v>147</v>
      </c>
      <c r="D19" s="18" t="s">
        <v>122</v>
      </c>
      <c r="E19" s="19">
        <v>18.600000000000001</v>
      </c>
      <c r="F19" s="2"/>
      <c r="G19" s="20">
        <f t="shared" si="1"/>
        <v>0</v>
      </c>
    </row>
    <row r="20" spans="1:7" ht="33.75" x14ac:dyDescent="0.2">
      <c r="A20" s="4" t="s">
        <v>24</v>
      </c>
      <c r="B20" s="4" t="s">
        <v>25</v>
      </c>
      <c r="C20" s="30" t="s">
        <v>148</v>
      </c>
      <c r="D20" s="18" t="s">
        <v>122</v>
      </c>
      <c r="E20" s="19">
        <v>18.600000000000001</v>
      </c>
      <c r="F20" s="2"/>
      <c r="G20" s="20">
        <f t="shared" si="1"/>
        <v>0</v>
      </c>
    </row>
    <row r="21" spans="1:7" ht="22.5" x14ac:dyDescent="0.2">
      <c r="A21" s="4" t="s">
        <v>26</v>
      </c>
      <c r="B21" s="4" t="s">
        <v>27</v>
      </c>
      <c r="C21" s="21" t="s">
        <v>28</v>
      </c>
      <c r="D21" s="18" t="s">
        <v>122</v>
      </c>
      <c r="E21" s="19">
        <v>18.600000000000001</v>
      </c>
      <c r="F21" s="2"/>
      <c r="G21" s="20">
        <f t="shared" si="1"/>
        <v>0</v>
      </c>
    </row>
    <row r="22" spans="1:7" ht="22.5" x14ac:dyDescent="0.2">
      <c r="A22" s="4" t="s">
        <v>29</v>
      </c>
      <c r="B22" s="4" t="s">
        <v>27</v>
      </c>
      <c r="C22" s="21" t="s">
        <v>30</v>
      </c>
      <c r="D22" s="18" t="s">
        <v>122</v>
      </c>
      <c r="E22" s="19">
        <v>18.600000000000001</v>
      </c>
      <c r="F22" s="2"/>
      <c r="G22" s="20">
        <f t="shared" si="1"/>
        <v>0</v>
      </c>
    </row>
    <row r="23" spans="1:7" ht="27.95" customHeight="1" x14ac:dyDescent="0.2">
      <c r="A23" s="46" t="s">
        <v>109</v>
      </c>
      <c r="B23" s="47"/>
      <c r="C23" s="47"/>
      <c r="D23" s="47"/>
      <c r="E23" s="47"/>
      <c r="F23" s="47"/>
      <c r="G23" s="16">
        <f>SUM(G13:G22)</f>
        <v>0</v>
      </c>
    </row>
    <row r="24" spans="1:7" x14ac:dyDescent="0.2">
      <c r="A24" s="26">
        <v>3</v>
      </c>
      <c r="B24" s="27"/>
      <c r="C24" s="48" t="s">
        <v>110</v>
      </c>
      <c r="D24" s="49"/>
      <c r="E24" s="49"/>
      <c r="F24" s="49"/>
      <c r="G24" s="50"/>
    </row>
    <row r="25" spans="1:7" ht="22.5" x14ac:dyDescent="0.2">
      <c r="A25" s="4" t="s">
        <v>31</v>
      </c>
      <c r="B25" s="2"/>
      <c r="C25" s="21" t="s">
        <v>32</v>
      </c>
      <c r="D25" s="21" t="s">
        <v>10</v>
      </c>
      <c r="E25" s="19">
        <v>320</v>
      </c>
      <c r="F25" s="2"/>
      <c r="G25" s="20">
        <f t="shared" ref="G25:G26" si="2">ROUND(F25*E25,2)</f>
        <v>0</v>
      </c>
    </row>
    <row r="26" spans="1:7" ht="22.5" x14ac:dyDescent="0.2">
      <c r="A26" s="4" t="s">
        <v>33</v>
      </c>
      <c r="B26" s="1" t="s">
        <v>1</v>
      </c>
      <c r="C26" s="21" t="s">
        <v>34</v>
      </c>
      <c r="D26" s="21" t="s">
        <v>5</v>
      </c>
      <c r="E26" s="19">
        <v>2550</v>
      </c>
      <c r="F26" s="2"/>
      <c r="G26" s="20">
        <f t="shared" si="2"/>
        <v>0</v>
      </c>
    </row>
    <row r="27" spans="1:7" ht="27.95" customHeight="1" x14ac:dyDescent="0.2">
      <c r="A27" s="46" t="s">
        <v>111</v>
      </c>
      <c r="B27" s="47"/>
      <c r="C27" s="47"/>
      <c r="D27" s="47"/>
      <c r="E27" s="47"/>
      <c r="F27" s="47"/>
      <c r="G27" s="16">
        <f>SUM(G25:G26)</f>
        <v>0</v>
      </c>
    </row>
    <row r="28" spans="1:7" ht="24" x14ac:dyDescent="0.2">
      <c r="A28" s="5" t="s">
        <v>102</v>
      </c>
      <c r="B28" s="5" t="s">
        <v>103</v>
      </c>
      <c r="C28" s="5" t="s">
        <v>104</v>
      </c>
      <c r="D28" s="15" t="s">
        <v>141</v>
      </c>
      <c r="E28" s="11" t="s">
        <v>105</v>
      </c>
      <c r="F28" s="15" t="s">
        <v>126</v>
      </c>
      <c r="G28" s="15" t="s">
        <v>127</v>
      </c>
    </row>
    <row r="29" spans="1:7" s="14" customFormat="1" ht="13.5" x14ac:dyDescent="0.2">
      <c r="A29" s="13">
        <v>1</v>
      </c>
      <c r="B29" s="13">
        <v>2</v>
      </c>
      <c r="C29" s="13">
        <v>3</v>
      </c>
      <c r="D29" s="13">
        <v>4</v>
      </c>
      <c r="E29" s="13">
        <v>5</v>
      </c>
      <c r="F29" s="13">
        <v>6</v>
      </c>
      <c r="G29" s="13">
        <v>7</v>
      </c>
    </row>
    <row r="30" spans="1:7" x14ac:dyDescent="0.2">
      <c r="A30" s="26">
        <v>4</v>
      </c>
      <c r="B30" s="27"/>
      <c r="C30" s="48" t="s">
        <v>112</v>
      </c>
      <c r="D30" s="49"/>
      <c r="E30" s="49"/>
      <c r="F30" s="49"/>
      <c r="G30" s="50"/>
    </row>
    <row r="31" spans="1:7" ht="22.5" x14ac:dyDescent="0.2">
      <c r="A31" s="4" t="s">
        <v>35</v>
      </c>
      <c r="B31" s="23" t="s">
        <v>1</v>
      </c>
      <c r="C31" s="21" t="s">
        <v>36</v>
      </c>
      <c r="D31" s="21" t="s">
        <v>5</v>
      </c>
      <c r="E31" s="19">
        <v>78</v>
      </c>
      <c r="F31" s="2"/>
      <c r="G31" s="20">
        <f t="shared" ref="G31:G38" si="3">ROUND(F31*E31,2)</f>
        <v>0</v>
      </c>
    </row>
    <row r="32" spans="1:7" ht="22.5" x14ac:dyDescent="0.2">
      <c r="A32" s="4" t="s">
        <v>37</v>
      </c>
      <c r="B32" s="23" t="s">
        <v>1</v>
      </c>
      <c r="C32" s="21" t="s">
        <v>38</v>
      </c>
      <c r="D32" s="21" t="s">
        <v>10</v>
      </c>
      <c r="E32" s="19">
        <v>5</v>
      </c>
      <c r="F32" s="2"/>
      <c r="G32" s="20">
        <f t="shared" si="3"/>
        <v>0</v>
      </c>
    </row>
    <row r="33" spans="1:7" ht="22.5" x14ac:dyDescent="0.2">
      <c r="A33" s="4" t="s">
        <v>39</v>
      </c>
      <c r="B33" s="23" t="s">
        <v>1</v>
      </c>
      <c r="C33" s="21" t="s">
        <v>40</v>
      </c>
      <c r="D33" s="21" t="s">
        <v>10</v>
      </c>
      <c r="E33" s="19">
        <v>35</v>
      </c>
      <c r="F33" s="2"/>
      <c r="G33" s="20">
        <f t="shared" si="3"/>
        <v>0</v>
      </c>
    </row>
    <row r="34" spans="1:7" ht="22.5" x14ac:dyDescent="0.2">
      <c r="A34" s="4" t="s">
        <v>41</v>
      </c>
      <c r="B34" s="23" t="s">
        <v>1</v>
      </c>
      <c r="C34" s="21" t="s">
        <v>42</v>
      </c>
      <c r="D34" s="21" t="s">
        <v>10</v>
      </c>
      <c r="E34" s="19">
        <v>35</v>
      </c>
      <c r="F34" s="2"/>
      <c r="G34" s="20">
        <f t="shared" si="3"/>
        <v>0</v>
      </c>
    </row>
    <row r="35" spans="1:7" ht="22.5" x14ac:dyDescent="0.2">
      <c r="A35" s="4" t="s">
        <v>43</v>
      </c>
      <c r="B35" s="23" t="s">
        <v>1</v>
      </c>
      <c r="C35" s="30" t="s">
        <v>149</v>
      </c>
      <c r="D35" s="21" t="s">
        <v>10</v>
      </c>
      <c r="E35" s="19">
        <v>6</v>
      </c>
      <c r="F35" s="2"/>
      <c r="G35" s="20">
        <f t="shared" si="3"/>
        <v>0</v>
      </c>
    </row>
    <row r="36" spans="1:7" ht="22.5" x14ac:dyDescent="0.2">
      <c r="A36" s="4" t="s">
        <v>44</v>
      </c>
      <c r="B36" s="23" t="s">
        <v>1</v>
      </c>
      <c r="C36" s="21" t="s">
        <v>45</v>
      </c>
      <c r="D36" s="21" t="s">
        <v>10</v>
      </c>
      <c r="E36" s="19">
        <v>36</v>
      </c>
      <c r="F36" s="2"/>
      <c r="G36" s="20">
        <f t="shared" si="3"/>
        <v>0</v>
      </c>
    </row>
    <row r="37" spans="1:7" ht="22.5" x14ac:dyDescent="0.2">
      <c r="A37" s="4" t="s">
        <v>46</v>
      </c>
      <c r="B37" s="2" t="s">
        <v>23</v>
      </c>
      <c r="C37" s="30" t="s">
        <v>147</v>
      </c>
      <c r="D37" s="18" t="s">
        <v>122</v>
      </c>
      <c r="E37" s="19">
        <v>5.04</v>
      </c>
      <c r="F37" s="2"/>
      <c r="G37" s="20">
        <f t="shared" si="3"/>
        <v>0</v>
      </c>
    </row>
    <row r="38" spans="1:7" ht="22.5" x14ac:dyDescent="0.2">
      <c r="A38" s="4" t="s">
        <v>47</v>
      </c>
      <c r="B38" s="2" t="s">
        <v>27</v>
      </c>
      <c r="C38" s="21" t="s">
        <v>28</v>
      </c>
      <c r="D38" s="18" t="s">
        <v>122</v>
      </c>
      <c r="E38" s="19">
        <v>5.04</v>
      </c>
      <c r="F38" s="2"/>
      <c r="G38" s="20">
        <f t="shared" si="3"/>
        <v>0</v>
      </c>
    </row>
    <row r="39" spans="1:7" ht="27.95" customHeight="1" x14ac:dyDescent="0.2">
      <c r="A39" s="46" t="s">
        <v>113</v>
      </c>
      <c r="B39" s="47"/>
      <c r="C39" s="47"/>
      <c r="D39" s="47"/>
      <c r="E39" s="47"/>
      <c r="F39" s="47"/>
      <c r="G39" s="16">
        <f>SUM(G31:G38)</f>
        <v>0</v>
      </c>
    </row>
    <row r="40" spans="1:7" x14ac:dyDescent="0.2">
      <c r="A40" s="26">
        <v>5</v>
      </c>
      <c r="B40" s="27"/>
      <c r="C40" s="48" t="s">
        <v>114</v>
      </c>
      <c r="D40" s="49"/>
      <c r="E40" s="49"/>
      <c r="F40" s="49"/>
      <c r="G40" s="50"/>
    </row>
    <row r="41" spans="1:7" ht="22.5" x14ac:dyDescent="0.2">
      <c r="A41" s="4" t="s">
        <v>48</v>
      </c>
      <c r="B41" s="23" t="s">
        <v>1</v>
      </c>
      <c r="C41" s="21" t="s">
        <v>49</v>
      </c>
      <c r="D41" s="21" t="s">
        <v>2</v>
      </c>
      <c r="E41" s="19">
        <v>2</v>
      </c>
      <c r="F41" s="2"/>
      <c r="G41" s="20">
        <f t="shared" ref="G41:G48" si="4">ROUND(F41*E41,2)</f>
        <v>0</v>
      </c>
    </row>
    <row r="42" spans="1:7" ht="22.5" x14ac:dyDescent="0.2">
      <c r="A42" s="4" t="s">
        <v>50</v>
      </c>
      <c r="B42" s="23" t="s">
        <v>1</v>
      </c>
      <c r="C42" s="21" t="s">
        <v>51</v>
      </c>
      <c r="D42" s="21" t="s">
        <v>2</v>
      </c>
      <c r="E42" s="19">
        <v>1</v>
      </c>
      <c r="F42" s="2"/>
      <c r="G42" s="20">
        <f t="shared" si="4"/>
        <v>0</v>
      </c>
    </row>
    <row r="43" spans="1:7" ht="22.5" x14ac:dyDescent="0.2">
      <c r="A43" s="4" t="s">
        <v>52</v>
      </c>
      <c r="B43" s="23" t="s">
        <v>1</v>
      </c>
      <c r="C43" s="21" t="s">
        <v>53</v>
      </c>
      <c r="D43" s="21" t="s">
        <v>2</v>
      </c>
      <c r="E43" s="19">
        <v>3</v>
      </c>
      <c r="F43" s="2"/>
      <c r="G43" s="20">
        <f t="shared" si="4"/>
        <v>0</v>
      </c>
    </row>
    <row r="44" spans="1:7" ht="22.5" x14ac:dyDescent="0.2">
      <c r="A44" s="4" t="s">
        <v>54</v>
      </c>
      <c r="B44" s="23" t="s">
        <v>1</v>
      </c>
      <c r="C44" s="21" t="s">
        <v>55</v>
      </c>
      <c r="D44" s="21" t="s">
        <v>2</v>
      </c>
      <c r="E44" s="19">
        <v>1</v>
      </c>
      <c r="F44" s="2"/>
      <c r="G44" s="20">
        <f t="shared" si="4"/>
        <v>0</v>
      </c>
    </row>
    <row r="45" spans="1:7" ht="22.5" x14ac:dyDescent="0.2">
      <c r="A45" s="4" t="s">
        <v>56</v>
      </c>
      <c r="B45" s="23" t="s">
        <v>1</v>
      </c>
      <c r="C45" s="21" t="s">
        <v>57</v>
      </c>
      <c r="D45" s="21" t="s">
        <v>2</v>
      </c>
      <c r="E45" s="19">
        <v>1</v>
      </c>
      <c r="F45" s="2"/>
      <c r="G45" s="20">
        <f t="shared" si="4"/>
        <v>0</v>
      </c>
    </row>
    <row r="46" spans="1:7" ht="22.5" x14ac:dyDescent="0.2">
      <c r="A46" s="4" t="s">
        <v>58</v>
      </c>
      <c r="B46" s="23" t="s">
        <v>1</v>
      </c>
      <c r="C46" s="21" t="s">
        <v>59</v>
      </c>
      <c r="D46" s="21" t="s">
        <v>10</v>
      </c>
      <c r="E46" s="19">
        <v>4</v>
      </c>
      <c r="F46" s="2"/>
      <c r="G46" s="20">
        <f t="shared" si="4"/>
        <v>0</v>
      </c>
    </row>
    <row r="47" spans="1:7" ht="22.5" x14ac:dyDescent="0.2">
      <c r="A47" s="4" t="s">
        <v>60</v>
      </c>
      <c r="B47" s="2" t="s">
        <v>23</v>
      </c>
      <c r="C47" s="30" t="s">
        <v>147</v>
      </c>
      <c r="D47" s="18" t="s">
        <v>122</v>
      </c>
      <c r="E47" s="19">
        <v>7.7</v>
      </c>
      <c r="F47" s="2"/>
      <c r="G47" s="20">
        <f t="shared" si="4"/>
        <v>0</v>
      </c>
    </row>
    <row r="48" spans="1:7" ht="22.5" x14ac:dyDescent="0.2">
      <c r="A48" s="4" t="s">
        <v>61</v>
      </c>
      <c r="B48" s="2" t="s">
        <v>27</v>
      </c>
      <c r="C48" s="21" t="s">
        <v>28</v>
      </c>
      <c r="D48" s="18" t="s">
        <v>122</v>
      </c>
      <c r="E48" s="19">
        <v>7.7</v>
      </c>
      <c r="F48" s="2"/>
      <c r="G48" s="20">
        <f t="shared" si="4"/>
        <v>0</v>
      </c>
    </row>
    <row r="49" spans="1:7" ht="27.95" customHeight="1" x14ac:dyDescent="0.2">
      <c r="A49" s="46" t="s">
        <v>115</v>
      </c>
      <c r="B49" s="47"/>
      <c r="C49" s="47"/>
      <c r="D49" s="47"/>
      <c r="E49" s="47"/>
      <c r="F49" s="47"/>
      <c r="G49" s="16">
        <f>SUM(G41:G48)</f>
        <v>0</v>
      </c>
    </row>
    <row r="50" spans="1:7" x14ac:dyDescent="0.2">
      <c r="A50" s="26">
        <v>6</v>
      </c>
      <c r="B50" s="27"/>
      <c r="C50" s="48" t="s">
        <v>116</v>
      </c>
      <c r="D50" s="49"/>
      <c r="E50" s="49"/>
      <c r="F50" s="49"/>
      <c r="G50" s="50"/>
    </row>
    <row r="51" spans="1:7" ht="22.5" x14ac:dyDescent="0.2">
      <c r="A51" s="4" t="s">
        <v>62</v>
      </c>
      <c r="B51" s="23" t="s">
        <v>1</v>
      </c>
      <c r="C51" s="21" t="s">
        <v>63</v>
      </c>
      <c r="D51" s="21" t="s">
        <v>10</v>
      </c>
      <c r="E51" s="19">
        <v>1</v>
      </c>
      <c r="F51" s="2"/>
      <c r="G51" s="20">
        <f t="shared" ref="G51:G56" si="5">ROUND(F51*E51,2)</f>
        <v>0</v>
      </c>
    </row>
    <row r="52" spans="1:7" ht="22.5" x14ac:dyDescent="0.2">
      <c r="A52" s="4" t="s">
        <v>64</v>
      </c>
      <c r="B52" s="23" t="s">
        <v>1</v>
      </c>
      <c r="C52" s="21" t="s">
        <v>65</v>
      </c>
      <c r="D52" s="21" t="s">
        <v>2</v>
      </c>
      <c r="E52" s="19">
        <v>1</v>
      </c>
      <c r="F52" s="2"/>
      <c r="G52" s="20">
        <f t="shared" si="5"/>
        <v>0</v>
      </c>
    </row>
    <row r="53" spans="1:7" ht="22.5" x14ac:dyDescent="0.2">
      <c r="A53" s="4" t="s">
        <v>66</v>
      </c>
      <c r="B53" s="23" t="s">
        <v>1</v>
      </c>
      <c r="C53" s="21" t="s">
        <v>67</v>
      </c>
      <c r="D53" s="21" t="s">
        <v>10</v>
      </c>
      <c r="E53" s="19">
        <v>5</v>
      </c>
      <c r="F53" s="2"/>
      <c r="G53" s="20">
        <f t="shared" si="5"/>
        <v>0</v>
      </c>
    </row>
    <row r="54" spans="1:7" ht="33.75" x14ac:dyDescent="0.2">
      <c r="A54" s="4" t="s">
        <v>68</v>
      </c>
      <c r="B54" s="2" t="s">
        <v>69</v>
      </c>
      <c r="C54" s="21" t="s">
        <v>70</v>
      </c>
      <c r="D54" s="22" t="s">
        <v>121</v>
      </c>
      <c r="E54" s="19">
        <v>35</v>
      </c>
      <c r="F54" s="2"/>
      <c r="G54" s="20">
        <f t="shared" si="5"/>
        <v>0</v>
      </c>
    </row>
    <row r="55" spans="1:7" ht="22.5" x14ac:dyDescent="0.2">
      <c r="A55" s="4" t="s">
        <v>71</v>
      </c>
      <c r="B55" s="2" t="s">
        <v>72</v>
      </c>
      <c r="C55" s="30" t="s">
        <v>145</v>
      </c>
      <c r="D55" s="18" t="s">
        <v>123</v>
      </c>
      <c r="E55" s="19">
        <v>35</v>
      </c>
      <c r="F55" s="2"/>
      <c r="G55" s="20">
        <f t="shared" si="5"/>
        <v>0</v>
      </c>
    </row>
    <row r="56" spans="1:7" ht="33.75" x14ac:dyDescent="0.2">
      <c r="A56" s="4" t="s">
        <v>73</v>
      </c>
      <c r="B56" s="2" t="s">
        <v>74</v>
      </c>
      <c r="C56" s="30" t="s">
        <v>150</v>
      </c>
      <c r="D56" s="18" t="s">
        <v>123</v>
      </c>
      <c r="E56" s="19">
        <v>35</v>
      </c>
      <c r="F56" s="2"/>
      <c r="G56" s="20">
        <f t="shared" si="5"/>
        <v>0</v>
      </c>
    </row>
    <row r="57" spans="1:7" ht="27.95" customHeight="1" x14ac:dyDescent="0.2">
      <c r="A57" s="46" t="s">
        <v>117</v>
      </c>
      <c r="B57" s="47"/>
      <c r="C57" s="47"/>
      <c r="D57" s="47"/>
      <c r="E57" s="47"/>
      <c r="F57" s="47"/>
      <c r="G57" s="16">
        <f>SUM(G51:G56)</f>
        <v>0</v>
      </c>
    </row>
    <row r="58" spans="1:7" ht="24" x14ac:dyDescent="0.2">
      <c r="A58" s="5" t="s">
        <v>102</v>
      </c>
      <c r="B58" s="5" t="s">
        <v>103</v>
      </c>
      <c r="C58" s="5" t="s">
        <v>104</v>
      </c>
      <c r="D58" s="15" t="s">
        <v>141</v>
      </c>
      <c r="E58" s="11" t="s">
        <v>105</v>
      </c>
      <c r="F58" s="15" t="s">
        <v>126</v>
      </c>
      <c r="G58" s="15" t="s">
        <v>127</v>
      </c>
    </row>
    <row r="59" spans="1:7" s="14" customFormat="1" ht="13.5" x14ac:dyDescent="0.2">
      <c r="A59" s="13">
        <v>1</v>
      </c>
      <c r="B59" s="13">
        <v>2</v>
      </c>
      <c r="C59" s="13">
        <v>3</v>
      </c>
      <c r="D59" s="13">
        <v>4</v>
      </c>
      <c r="E59" s="13">
        <v>5</v>
      </c>
      <c r="F59" s="13">
        <v>6</v>
      </c>
      <c r="G59" s="13">
        <v>7</v>
      </c>
    </row>
    <row r="60" spans="1:7" x14ac:dyDescent="0.2">
      <c r="A60" s="26">
        <v>7</v>
      </c>
      <c r="B60" s="27"/>
      <c r="C60" s="48" t="s">
        <v>128</v>
      </c>
      <c r="D60" s="49"/>
      <c r="E60" s="49"/>
      <c r="F60" s="49"/>
      <c r="G60" s="50"/>
    </row>
    <row r="61" spans="1:7" ht="22.5" x14ac:dyDescent="0.2">
      <c r="A61" s="4" t="s">
        <v>75</v>
      </c>
      <c r="B61" s="4" t="s">
        <v>76</v>
      </c>
      <c r="C61" s="38" t="s">
        <v>77</v>
      </c>
      <c r="D61" s="4" t="s">
        <v>134</v>
      </c>
      <c r="E61" s="39">
        <v>4.68</v>
      </c>
      <c r="F61" s="2"/>
      <c r="G61" s="20">
        <f t="shared" ref="G61:G77" si="6">ROUND(F61*E61,2)</f>
        <v>0</v>
      </c>
    </row>
    <row r="62" spans="1:7" ht="22.5" x14ac:dyDescent="0.2">
      <c r="A62" s="4" t="s">
        <v>78</v>
      </c>
      <c r="B62" s="4" t="s">
        <v>27</v>
      </c>
      <c r="C62" s="38" t="s">
        <v>28</v>
      </c>
      <c r="D62" s="4" t="s">
        <v>134</v>
      </c>
      <c r="E62" s="39">
        <v>4.68</v>
      </c>
      <c r="F62" s="2"/>
      <c r="G62" s="20">
        <f t="shared" si="6"/>
        <v>0</v>
      </c>
    </row>
    <row r="63" spans="1:7" ht="22.5" x14ac:dyDescent="0.2">
      <c r="A63" s="4" t="s">
        <v>79</v>
      </c>
      <c r="B63" s="1" t="s">
        <v>1</v>
      </c>
      <c r="C63" s="38" t="s">
        <v>80</v>
      </c>
      <c r="D63" s="38" t="s">
        <v>10</v>
      </c>
      <c r="E63" s="39">
        <v>40</v>
      </c>
      <c r="F63" s="2"/>
      <c r="G63" s="20">
        <f t="shared" si="6"/>
        <v>0</v>
      </c>
    </row>
    <row r="64" spans="1:7" ht="22.5" x14ac:dyDescent="0.2">
      <c r="A64" s="4" t="s">
        <v>81</v>
      </c>
      <c r="B64" s="1" t="s">
        <v>1</v>
      </c>
      <c r="C64" s="38" t="s">
        <v>14</v>
      </c>
      <c r="D64" s="38" t="s">
        <v>10</v>
      </c>
      <c r="E64" s="39">
        <v>40</v>
      </c>
      <c r="F64" s="2"/>
      <c r="G64" s="20">
        <f t="shared" si="6"/>
        <v>0</v>
      </c>
    </row>
    <row r="65" spans="1:7" ht="22.5" x14ac:dyDescent="0.2">
      <c r="A65" s="4" t="s">
        <v>82</v>
      </c>
      <c r="B65" s="1" t="s">
        <v>1</v>
      </c>
      <c r="C65" s="38" t="s">
        <v>83</v>
      </c>
      <c r="D65" s="38" t="s">
        <v>10</v>
      </c>
      <c r="E65" s="39">
        <v>39</v>
      </c>
      <c r="F65" s="2"/>
      <c r="G65" s="20">
        <f t="shared" si="6"/>
        <v>0</v>
      </c>
    </row>
    <row r="66" spans="1:7" ht="22.5" x14ac:dyDescent="0.2">
      <c r="A66" s="4" t="s">
        <v>84</v>
      </c>
      <c r="B66" s="1" t="s">
        <v>1</v>
      </c>
      <c r="C66" s="38" t="s">
        <v>85</v>
      </c>
      <c r="D66" s="38" t="s">
        <v>10</v>
      </c>
      <c r="E66" s="39">
        <v>18</v>
      </c>
      <c r="F66" s="2"/>
      <c r="G66" s="20">
        <f t="shared" si="6"/>
        <v>0</v>
      </c>
    </row>
    <row r="67" spans="1:7" ht="22.5" x14ac:dyDescent="0.2">
      <c r="A67" s="4" t="s">
        <v>86</v>
      </c>
      <c r="B67" s="1" t="s">
        <v>1</v>
      </c>
      <c r="C67" s="38" t="s">
        <v>87</v>
      </c>
      <c r="D67" s="38" t="s">
        <v>10</v>
      </c>
      <c r="E67" s="39">
        <v>8</v>
      </c>
      <c r="F67" s="2"/>
      <c r="G67" s="20">
        <f t="shared" si="6"/>
        <v>0</v>
      </c>
    </row>
    <row r="68" spans="1:7" ht="22.5" x14ac:dyDescent="0.2">
      <c r="A68" s="4" t="s">
        <v>88</v>
      </c>
      <c r="B68" s="1" t="s">
        <v>1</v>
      </c>
      <c r="C68" s="38" t="s">
        <v>89</v>
      </c>
      <c r="D68" s="38" t="s">
        <v>10</v>
      </c>
      <c r="E68" s="39">
        <v>4</v>
      </c>
      <c r="F68" s="2"/>
      <c r="G68" s="20">
        <f t="shared" si="6"/>
        <v>0</v>
      </c>
    </row>
    <row r="69" spans="1:7" ht="22.5" x14ac:dyDescent="0.2">
      <c r="A69" s="4" t="s">
        <v>90</v>
      </c>
      <c r="B69" s="1" t="s">
        <v>1</v>
      </c>
      <c r="C69" s="40" t="s">
        <v>142</v>
      </c>
      <c r="D69" s="38" t="s">
        <v>10</v>
      </c>
      <c r="E69" s="39">
        <v>28</v>
      </c>
      <c r="F69" s="2"/>
      <c r="G69" s="20">
        <f t="shared" si="6"/>
        <v>0</v>
      </c>
    </row>
    <row r="70" spans="1:7" ht="22.5" x14ac:dyDescent="0.2">
      <c r="A70" s="4" t="s">
        <v>91</v>
      </c>
      <c r="B70" s="1" t="s">
        <v>1</v>
      </c>
      <c r="C70" s="38" t="s">
        <v>151</v>
      </c>
      <c r="D70" s="38" t="s">
        <v>10</v>
      </c>
      <c r="E70" s="42">
        <v>2</v>
      </c>
      <c r="F70" s="43"/>
      <c r="G70" s="20">
        <f t="shared" si="6"/>
        <v>0</v>
      </c>
    </row>
    <row r="71" spans="1:7" ht="22.5" x14ac:dyDescent="0.2">
      <c r="A71" s="4" t="s">
        <v>92</v>
      </c>
      <c r="B71" s="1" t="s">
        <v>1</v>
      </c>
      <c r="C71" s="38" t="s">
        <v>143</v>
      </c>
      <c r="D71" s="38" t="s">
        <v>10</v>
      </c>
      <c r="E71" s="42">
        <v>2</v>
      </c>
      <c r="F71" s="43"/>
      <c r="G71" s="20">
        <f t="shared" si="6"/>
        <v>0</v>
      </c>
    </row>
    <row r="72" spans="1:7" ht="22.5" x14ac:dyDescent="0.2">
      <c r="A72" s="4" t="s">
        <v>93</v>
      </c>
      <c r="B72" s="1" t="s">
        <v>1</v>
      </c>
      <c r="C72" s="38" t="s">
        <v>144</v>
      </c>
      <c r="D72" s="38" t="s">
        <v>10</v>
      </c>
      <c r="E72" s="42">
        <v>2</v>
      </c>
      <c r="F72" s="43"/>
      <c r="G72" s="20">
        <f t="shared" si="6"/>
        <v>0</v>
      </c>
    </row>
    <row r="73" spans="1:7" ht="22.5" x14ac:dyDescent="0.2">
      <c r="A73" s="4" t="s">
        <v>94</v>
      </c>
      <c r="B73" s="1" t="s">
        <v>1</v>
      </c>
      <c r="C73" s="38" t="s">
        <v>152</v>
      </c>
      <c r="D73" s="38" t="s">
        <v>10</v>
      </c>
      <c r="E73" s="42">
        <v>16</v>
      </c>
      <c r="F73" s="43"/>
      <c r="G73" s="20">
        <f t="shared" si="6"/>
        <v>0</v>
      </c>
    </row>
    <row r="74" spans="1:7" ht="22.5" x14ac:dyDescent="0.2">
      <c r="A74" s="4" t="s">
        <v>95</v>
      </c>
      <c r="B74" s="1" t="s">
        <v>1</v>
      </c>
      <c r="C74" s="38" t="s">
        <v>96</v>
      </c>
      <c r="D74" s="38" t="s">
        <v>121</v>
      </c>
      <c r="E74" s="42">
        <v>160</v>
      </c>
      <c r="F74" s="43"/>
      <c r="G74" s="20">
        <f t="shared" si="6"/>
        <v>0</v>
      </c>
    </row>
    <row r="75" spans="1:7" ht="22.5" x14ac:dyDescent="0.2">
      <c r="A75" s="4" t="s">
        <v>97</v>
      </c>
      <c r="B75" s="35" t="s">
        <v>138</v>
      </c>
      <c r="C75" s="38" t="s">
        <v>98</v>
      </c>
      <c r="D75" s="38" t="s">
        <v>121</v>
      </c>
      <c r="E75" s="42">
        <v>222</v>
      </c>
      <c r="F75" s="43"/>
      <c r="G75" s="20">
        <f t="shared" si="6"/>
        <v>0</v>
      </c>
    </row>
    <row r="76" spans="1:7" ht="33.75" x14ac:dyDescent="0.2">
      <c r="A76" s="4" t="s">
        <v>99</v>
      </c>
      <c r="B76" s="4" t="s">
        <v>69</v>
      </c>
      <c r="C76" s="38" t="s">
        <v>153</v>
      </c>
      <c r="D76" s="38" t="s">
        <v>121</v>
      </c>
      <c r="E76" s="42">
        <v>222</v>
      </c>
      <c r="F76" s="43"/>
      <c r="G76" s="20">
        <f t="shared" si="6"/>
        <v>0</v>
      </c>
    </row>
    <row r="77" spans="1:7" ht="22.5" x14ac:dyDescent="0.2">
      <c r="A77" s="4" t="s">
        <v>100</v>
      </c>
      <c r="B77" s="4" t="s">
        <v>72</v>
      </c>
      <c r="C77" s="38" t="s">
        <v>145</v>
      </c>
      <c r="D77" s="38" t="s">
        <v>121</v>
      </c>
      <c r="E77" s="42">
        <v>222</v>
      </c>
      <c r="F77" s="43"/>
      <c r="G77" s="20">
        <f t="shared" si="6"/>
        <v>0</v>
      </c>
    </row>
    <row r="78" spans="1:7" ht="45" x14ac:dyDescent="0.2">
      <c r="A78" s="4" t="s">
        <v>101</v>
      </c>
      <c r="B78" s="4" t="s">
        <v>74</v>
      </c>
      <c r="C78" s="41" t="s">
        <v>154</v>
      </c>
      <c r="D78" s="41" t="s">
        <v>121</v>
      </c>
      <c r="E78" s="44">
        <v>222</v>
      </c>
      <c r="F78" s="43"/>
      <c r="G78" s="20">
        <f>ROUND(F78*E78,2)</f>
        <v>0</v>
      </c>
    </row>
    <row r="79" spans="1:7" ht="25.5" x14ac:dyDescent="0.2">
      <c r="A79" s="31" t="s">
        <v>132</v>
      </c>
      <c r="B79" s="36" t="s">
        <v>139</v>
      </c>
      <c r="C79" s="33" t="s">
        <v>133</v>
      </c>
      <c r="D79" s="33" t="s">
        <v>134</v>
      </c>
      <c r="E79" s="45">
        <v>10.5</v>
      </c>
      <c r="F79" s="43"/>
      <c r="G79" s="20">
        <f>ROUND(F79*E79,2)</f>
        <v>0</v>
      </c>
    </row>
    <row r="80" spans="1:7" ht="25.5" x14ac:dyDescent="0.2">
      <c r="A80" s="31" t="s">
        <v>135</v>
      </c>
      <c r="B80" s="37" t="s">
        <v>140</v>
      </c>
      <c r="C80" s="32" t="s">
        <v>136</v>
      </c>
      <c r="D80" s="33" t="s">
        <v>137</v>
      </c>
      <c r="E80" s="34">
        <v>150</v>
      </c>
      <c r="F80" s="2"/>
      <c r="G80" s="20">
        <f>ROUND(F80*E80,2)</f>
        <v>0</v>
      </c>
    </row>
    <row r="81" spans="1:7" ht="27.95" customHeight="1" x14ac:dyDescent="0.2">
      <c r="A81" s="46" t="s">
        <v>129</v>
      </c>
      <c r="B81" s="47"/>
      <c r="C81" s="47"/>
      <c r="D81" s="47"/>
      <c r="E81" s="47"/>
      <c r="F81" s="47"/>
      <c r="G81" s="16">
        <f>SUM(G61:G80)</f>
        <v>0</v>
      </c>
    </row>
    <row r="82" spans="1:7" ht="35.25" customHeight="1" x14ac:dyDescent="0.2">
      <c r="A82" s="58" t="s">
        <v>118</v>
      </c>
      <c r="B82" s="59"/>
      <c r="C82" s="59"/>
      <c r="D82" s="59"/>
      <c r="E82" s="59"/>
      <c r="F82" s="60"/>
      <c r="G82" s="17">
        <f>G81+G57+G49+G39+G27+G23+G11</f>
        <v>0</v>
      </c>
    </row>
    <row r="83" spans="1:7" ht="35.25" customHeight="1" x14ac:dyDescent="0.2">
      <c r="A83" s="58" t="s">
        <v>119</v>
      </c>
      <c r="B83" s="59"/>
      <c r="C83" s="59"/>
      <c r="D83" s="59"/>
      <c r="E83" s="59"/>
      <c r="F83" s="60"/>
      <c r="G83" s="17">
        <f>G82*0.23</f>
        <v>0</v>
      </c>
    </row>
    <row r="84" spans="1:7" ht="35.25" customHeight="1" x14ac:dyDescent="0.2">
      <c r="A84" s="58" t="s">
        <v>120</v>
      </c>
      <c r="B84" s="59"/>
      <c r="C84" s="59"/>
      <c r="D84" s="59"/>
      <c r="E84" s="59"/>
      <c r="F84" s="60"/>
      <c r="G84" s="17">
        <f>G82+G83</f>
        <v>0</v>
      </c>
    </row>
    <row r="85" spans="1:7" ht="24.75" customHeight="1" x14ac:dyDescent="0.2">
      <c r="A85" s="61"/>
      <c r="B85" s="62"/>
      <c r="C85" s="62"/>
      <c r="D85" s="62"/>
      <c r="E85" s="62"/>
      <c r="F85" s="62"/>
      <c r="G85" s="62"/>
    </row>
    <row r="86" spans="1:7" ht="24.75" customHeight="1" x14ac:dyDescent="0.2">
      <c r="A86" s="24"/>
      <c r="B86" s="25"/>
      <c r="C86" s="25"/>
      <c r="D86" s="57" t="s">
        <v>125</v>
      </c>
      <c r="E86" s="57"/>
      <c r="F86" s="57"/>
      <c r="G86" s="57"/>
    </row>
    <row r="87" spans="1:7" ht="24.75" customHeight="1" x14ac:dyDescent="0.2">
      <c r="A87" s="24"/>
      <c r="B87" s="25"/>
      <c r="C87" s="25"/>
      <c r="D87" s="57"/>
      <c r="E87" s="57"/>
      <c r="F87" s="57"/>
      <c r="G87" s="57"/>
    </row>
  </sheetData>
  <mergeCells count="21">
    <mergeCell ref="D86:G87"/>
    <mergeCell ref="C60:G60"/>
    <mergeCell ref="A82:F82"/>
    <mergeCell ref="A85:G85"/>
    <mergeCell ref="C24:G24"/>
    <mergeCell ref="C30:G30"/>
    <mergeCell ref="C40:G40"/>
    <mergeCell ref="C50:G50"/>
    <mergeCell ref="A81:F81"/>
    <mergeCell ref="A83:F83"/>
    <mergeCell ref="A84:F84"/>
    <mergeCell ref="C6:G6"/>
    <mergeCell ref="C12:G12"/>
    <mergeCell ref="A1:G1"/>
    <mergeCell ref="A2:G2"/>
    <mergeCell ref="A11:F11"/>
    <mergeCell ref="A23:F23"/>
    <mergeCell ref="A27:F27"/>
    <mergeCell ref="A39:F39"/>
    <mergeCell ref="A49:F49"/>
    <mergeCell ref="A57:F57"/>
  </mergeCells>
  <pageMargins left="0.7" right="0.7" top="0.75" bottom="0.75" header="0.3" footer="0.3"/>
  <pageSetup paperSize="9" scale="71" orientation="landscape" r:id="rId1"/>
  <rowBreaks count="2" manualBreakCount="2">
    <brk id="27" max="16383" man="1"/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Table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Chłopek</dc:creator>
  <cp:lastModifiedBy>Marcin Strączyński</cp:lastModifiedBy>
  <cp:lastPrinted>2024-02-16T11:25:21Z</cp:lastPrinted>
  <dcterms:created xsi:type="dcterms:W3CDTF">2024-02-12T13:50:30Z</dcterms:created>
  <dcterms:modified xsi:type="dcterms:W3CDTF">2024-04-12T08:57:48Z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2024-02-12T00:00:00Z</vt:filetime>
  </property>
  <property fmtid="{D5CDD505-2E9C-101B-9397-08002B2CF9AE}" pid="3" name="LastSaved">
    <vt:filetime>2024-02-12T00:00:00Z</vt:filetime>
  </property>
  <property fmtid="{D5CDD505-2E9C-101B-9397-08002B2CF9AE}" pid="4" name="Producer">
    <vt:lpwstr>3-Heights(TM) PDF Security Shell 4.8.25.2 (http://www.pdf-tools.com)</vt:lpwstr>
  </property>
</Properties>
</file>